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 tabRatio="500"/>
  </bookViews>
  <sheets>
    <sheet name="Φύλλο1" sheetId="1" r:id="rId1"/>
    <sheet name="Φύλλο2" sheetId="2" r:id="rId2"/>
    <sheet name="Φύλλο3" sheetId="3" r:id="rId3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6" i="1"/>
  <c r="AR6" s="1"/>
  <c r="AP6"/>
  <c r="AQ6"/>
  <c r="AO8"/>
  <c r="AP8"/>
  <c r="AQ8"/>
  <c r="AR8"/>
  <c r="AO9"/>
  <c r="AP9"/>
  <c r="AQ9"/>
  <c r="AR9"/>
  <c r="AO10"/>
  <c r="AP10"/>
  <c r="AQ10"/>
  <c r="AR10"/>
  <c r="AO11"/>
  <c r="AP11"/>
  <c r="AQ11"/>
  <c r="AR11"/>
  <c r="AO12"/>
  <c r="AP12"/>
  <c r="AQ12"/>
  <c r="AR12"/>
  <c r="AO13"/>
  <c r="AP13"/>
  <c r="AQ13"/>
  <c r="AR13"/>
  <c r="AO14"/>
  <c r="AP14"/>
  <c r="AQ14"/>
  <c r="AR14"/>
  <c r="AO17"/>
  <c r="AP17"/>
  <c r="AQ17"/>
  <c r="AR17" s="1"/>
  <c r="AO18"/>
  <c r="AP18"/>
  <c r="AQ18"/>
  <c r="AO19"/>
  <c r="AP19"/>
  <c r="AQ19"/>
  <c r="AO20"/>
  <c r="AP20"/>
  <c r="AQ20"/>
  <c r="AO21"/>
  <c r="AP21"/>
  <c r="AQ21"/>
  <c r="AR21"/>
  <c r="AO22"/>
  <c r="AP22"/>
  <c r="AQ22"/>
  <c r="AR22"/>
  <c r="AO23"/>
  <c r="AP23"/>
  <c r="AQ23"/>
  <c r="AR23"/>
  <c r="AR20" l="1"/>
  <c r="AR18"/>
  <c r="AR19"/>
  <c r="AR16"/>
  <c r="AP16"/>
  <c r="AQ16"/>
  <c r="AO16"/>
</calcChain>
</file>

<file path=xl/sharedStrings.xml><?xml version="1.0" encoding="utf-8"?>
<sst xmlns="http://schemas.openxmlformats.org/spreadsheetml/2006/main" count="301" uniqueCount="67">
  <si>
    <t>ΩΡΟΛΟΓΙΟ ΠΡΟΓΡΑΜΜΑ ΜΑΘΗΜΑΤΩΝ</t>
  </si>
  <si>
    <t>ΣΧΟΛΕΙΟ:</t>
  </si>
  <si>
    <t xml:space="preserve">           ΓΥΜΝΑΣΙΟ  ΒΡΑΧΑΤΙΟΥ</t>
  </si>
  <si>
    <t>ΗΜΕΡΟΜΗΝΙΑ:</t>
  </si>
  <si>
    <t>ΙΣΧΥΕΙ ΑΠΌ:</t>
  </si>
  <si>
    <t>ΣΥΝΤΑΚΤΗΣ:</t>
  </si>
  <si>
    <t xml:space="preserve">  ΣΟΦΟΚΛΗΣ ΣΠΥΡΟΠΟΥΛΟΣ</t>
  </si>
  <si>
    <t>Α/Α</t>
  </si>
  <si>
    <t>ΔΙΔΑΣΚΟΝΤΕΣ</t>
  </si>
  <si>
    <t>ΙΔΙΟΤΗΤΑ</t>
  </si>
  <si>
    <t>ΚΛΑΔΟΣ</t>
  </si>
  <si>
    <t>ΔΕΥΤΕΡΑ</t>
  </si>
  <si>
    <t>ΤΡΙΤΗ</t>
  </si>
  <si>
    <t>ΤΕΤΑΡΤΗ</t>
  </si>
  <si>
    <t>ΠΕΜΠΤΗ</t>
  </si>
  <si>
    <t>ΠΑΡΑΣΚΕΥΗ</t>
  </si>
  <si>
    <t>ΣΥΝΟΛΟ</t>
  </si>
  <si>
    <t>ΆΛΛΟ ΣΧΟΛΕΙΟ</t>
  </si>
  <si>
    <t>ΕΝΗΜΕΡΩΣΗ ΓΟΝΕΩΝ</t>
  </si>
  <si>
    <t>ΤΕΛΙΚΟ</t>
  </si>
  <si>
    <t xml:space="preserve"> ΧΑΣΟΥΡΑ ΟΛΥΜΠΙΑ</t>
  </si>
  <si>
    <t>ΜΟ</t>
  </si>
  <si>
    <t>ΠΕ02</t>
  </si>
  <si>
    <t>Α1</t>
  </si>
  <si>
    <t>Α2</t>
  </si>
  <si>
    <t>Α3</t>
  </si>
  <si>
    <t>ΤΣΑΤΣΑΡΗΣ  ΚΩΝ/ΟΣ</t>
  </si>
  <si>
    <t>ΠΕ01</t>
  </si>
  <si>
    <t>Α1 Α2 Α3</t>
  </si>
  <si>
    <t>Γ1</t>
  </si>
  <si>
    <t>Β1</t>
  </si>
  <si>
    <t>Α2 Α3 Α1</t>
  </si>
  <si>
    <t>Γ2</t>
  </si>
  <si>
    <t>Β2</t>
  </si>
  <si>
    <t>Γ3</t>
  </si>
  <si>
    <t>ΚΑΚΟΥΡΗΣ  ΒΑΣΙΛΕΙΟΣ</t>
  </si>
  <si>
    <t>ΜΠΟΥΡΣΙΝΟΥ ΜΑΥΡΕΤΤΑ</t>
  </si>
  <si>
    <t>ΒΑΣΙΛΟΠΟΥΛΟΥ ΕΛΕΝΗ</t>
  </si>
  <si>
    <t>ΚΑΡΑΓΙΑΝΝΗΣ ΔΗΜΗΤΡΙΟΣ</t>
  </si>
  <si>
    <t>ΑΝ</t>
  </si>
  <si>
    <t>ΣΚΟΥΤΕΛΑΣ  ΚΩΝ/ΝΟΣ</t>
  </si>
  <si>
    <t>ΠΕ03</t>
  </si>
  <si>
    <t>ΑΝΤΩΝΟΠΟΥΛΟΥ ΚΥΡ.</t>
  </si>
  <si>
    <t>ΜΕΛΙΣΣΑΡΗ ΣΟΦΙΑ</t>
  </si>
  <si>
    <t>ΠΕ04</t>
  </si>
  <si>
    <t>ΚΛΑΣΟΓΙΑΝΝΗ ΕΥΑΓΓΕΛΙΑ</t>
  </si>
  <si>
    <t>ΒΙΤΣΑ ΒΑΣΙΛΙΚΗ</t>
  </si>
  <si>
    <t>ΠΕ06</t>
  </si>
  <si>
    <t>Α1/ Α2/ Α3</t>
  </si>
  <si>
    <t>Γ1 Γ3</t>
  </si>
  <si>
    <t>Β1/ Β2</t>
  </si>
  <si>
    <t>Γ1/ Γ3</t>
  </si>
  <si>
    <t>ΚΟΚΟΛΗ ΧΡΥΣΑΝΘΗ</t>
  </si>
  <si>
    <t>ΠΕ07</t>
  </si>
  <si>
    <t>ΘΕΟΔΩΡΙΔΟΥ ΓΕΩΡΓΙΑ</t>
  </si>
  <si>
    <t>ΠΕ05</t>
  </si>
  <si>
    <t>Α2/ Α3/ Α1</t>
  </si>
  <si>
    <t>ΓΕΝΝΑΤΟΥ ΕΛΕΝΗ</t>
  </si>
  <si>
    <t>ΠΕ08</t>
  </si>
  <si>
    <t>ΓΚΙΚΑ  ΑΣΠΑΣΙΑ</t>
  </si>
  <si>
    <t>ΠΕ 11</t>
  </si>
  <si>
    <t>ΘΕΟΔΩΡΗ  ΕΥΘΑΛΙΑ</t>
  </si>
  <si>
    <t>ΠΕ80</t>
  </si>
  <si>
    <t>ΝΑΣΤΟΥ  ΓΕΩΡΓΙΑ</t>
  </si>
  <si>
    <t>ΠΕ79.01</t>
  </si>
  <si>
    <t>ΔΑΡΕΙΩΤΗ ΑΝΑΣΤΑΣΙΑ</t>
  </si>
  <si>
    <t>ΠΕ88.02</t>
  </si>
</sst>
</file>

<file path=xl/styles.xml><?xml version="1.0" encoding="utf-8"?>
<styleSheet xmlns="http://schemas.openxmlformats.org/spreadsheetml/2006/main">
  <numFmts count="1">
    <numFmt numFmtId="164" formatCode="dd\ /\ mm\ /\ yyyy"/>
  </numFmts>
  <fonts count="18">
    <font>
      <sz val="10"/>
      <name val="Arial Greek"/>
      <charset val="161"/>
    </font>
    <font>
      <sz val="9"/>
      <name val="Arial"/>
      <family val="2"/>
      <charset val="161"/>
    </font>
    <font>
      <sz val="10"/>
      <name val="Arial Narrow"/>
      <family val="2"/>
      <charset val="161"/>
    </font>
    <font>
      <sz val="8"/>
      <name val="Arial"/>
      <family val="2"/>
      <charset val="161"/>
    </font>
    <font>
      <b/>
      <sz val="16"/>
      <name val="Arial Narrow"/>
      <family val="2"/>
      <charset val="161"/>
    </font>
    <font>
      <b/>
      <sz val="14"/>
      <name val="Arial Narrow"/>
      <family val="2"/>
      <charset val="161"/>
    </font>
    <font>
      <b/>
      <i/>
      <sz val="16"/>
      <name val="Arial"/>
      <family val="2"/>
      <charset val="161"/>
    </font>
    <font>
      <b/>
      <sz val="10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  <font>
      <b/>
      <sz val="9"/>
      <name val="Arial Narrow"/>
      <family val="2"/>
      <charset val="161"/>
    </font>
    <font>
      <sz val="6"/>
      <name val="Arial Narrow"/>
      <family val="2"/>
      <charset val="161"/>
    </font>
    <font>
      <sz val="7"/>
      <name val="Arial Narrow"/>
      <family val="2"/>
      <charset val="161"/>
    </font>
    <font>
      <sz val="6"/>
      <name val="Arial"/>
      <family val="2"/>
      <charset val="161"/>
    </font>
    <font>
      <sz val="8"/>
      <name val="Arial Narrow"/>
      <family val="2"/>
      <charset val="161"/>
    </font>
    <font>
      <b/>
      <sz val="8.5"/>
      <name val="Arial"/>
      <family val="2"/>
      <charset val="1"/>
    </font>
    <font>
      <b/>
      <sz val="7"/>
      <name val="Arial"/>
      <family val="2"/>
      <charset val="1"/>
    </font>
    <font>
      <b/>
      <sz val="16"/>
      <color indexed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rgb="FF00000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rgb="FF000000"/>
      </right>
      <top style="thin">
        <color indexed="8"/>
      </top>
      <bottom/>
      <diagonal/>
    </border>
    <border>
      <left style="thin">
        <color indexed="8"/>
      </left>
      <right style="thick">
        <color rgb="FF000000"/>
      </right>
      <top/>
      <bottom style="thin">
        <color indexed="8"/>
      </bottom>
      <diagonal/>
    </border>
    <border>
      <left/>
      <right style="thick">
        <color rgb="FF00000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ck">
        <color rgb="FF000000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6" xfId="0" applyBorder="1"/>
    <xf numFmtId="0" fontId="1" fillId="0" borderId="6" xfId="0" applyFont="1" applyBorder="1"/>
    <xf numFmtId="0" fontId="1" fillId="0" borderId="0" xfId="0" applyFont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>
      <alignment horizontal="center" vertical="center"/>
    </xf>
    <xf numFmtId="0" fontId="0" fillId="0" borderId="0" xfId="0" applyBorder="1"/>
    <xf numFmtId="0" fontId="1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2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" fillId="0" borderId="29" xfId="0" applyFont="1" applyBorder="1"/>
    <xf numFmtId="0" fontId="15" fillId="0" borderId="30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top" wrapText="1"/>
    </xf>
    <xf numFmtId="0" fontId="2" fillId="0" borderId="37" xfId="0" applyFont="1" applyBorder="1"/>
    <xf numFmtId="0" fontId="2" fillId="0" borderId="39" xfId="0" applyFont="1" applyBorder="1"/>
    <xf numFmtId="0" fontId="2" fillId="0" borderId="38" xfId="0" applyFont="1" applyBorder="1"/>
    <xf numFmtId="0" fontId="0" fillId="0" borderId="3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40" xfId="0" applyFont="1" applyBorder="1"/>
    <xf numFmtId="0" fontId="16" fillId="0" borderId="20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center" wrapText="1"/>
    </xf>
    <xf numFmtId="0" fontId="2" fillId="0" borderId="42" xfId="0" applyFont="1" applyBorder="1"/>
    <xf numFmtId="0" fontId="15" fillId="0" borderId="41" xfId="0" applyFont="1" applyFill="1" applyBorder="1" applyAlignment="1">
      <alignment horizontal="center" vertical="top" wrapText="1"/>
    </xf>
    <xf numFmtId="0" fontId="2" fillId="0" borderId="43" xfId="0" applyFont="1" applyBorder="1"/>
    <xf numFmtId="0" fontId="0" fillId="0" borderId="44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right" vertical="center"/>
    </xf>
    <xf numFmtId="164" fontId="8" fillId="0" borderId="5" xfId="0" applyNumberFormat="1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>
      <alignment horizontal="right" vertical="center"/>
    </xf>
    <xf numFmtId="164" fontId="5" fillId="0" borderId="8" xfId="0" applyNumberFormat="1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3"/>
  <sheetViews>
    <sheetView tabSelected="1" zoomScale="107" zoomScaleNormal="107" workbookViewId="0">
      <selection activeCell="X6" sqref="X6"/>
    </sheetView>
  </sheetViews>
  <sheetFormatPr defaultColWidth="2.7109375" defaultRowHeight="12.75"/>
  <cols>
    <col min="1" max="1" width="3.42578125" style="1" customWidth="1"/>
    <col min="2" max="2" width="23" style="2" customWidth="1"/>
    <col min="3" max="3" width="3" customWidth="1"/>
    <col min="4" max="4" width="4.5703125" style="3" customWidth="1"/>
    <col min="5" max="39" width="3.7109375" style="4" customWidth="1"/>
    <col min="41" max="41" width="7.28515625" hidden="1" customWidth="1"/>
    <col min="42" max="42" width="7.7109375" hidden="1" customWidth="1"/>
    <col min="43" max="43" width="8.28515625" hidden="1" customWidth="1"/>
    <col min="44" max="44" width="6" hidden="1" customWidth="1"/>
  </cols>
  <sheetData>
    <row r="2" spans="1:44" ht="20.100000000000001" customHeight="1">
      <c r="A2" s="69" t="s">
        <v>0</v>
      </c>
      <c r="B2" s="69"/>
      <c r="C2" s="69"/>
      <c r="D2" s="69"/>
      <c r="E2" s="70" t="s">
        <v>1</v>
      </c>
      <c r="F2" s="70"/>
      <c r="G2" s="70"/>
      <c r="H2" s="70"/>
      <c r="I2" s="70"/>
      <c r="J2" s="70"/>
      <c r="K2" s="71" t="s">
        <v>2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 t="s">
        <v>3</v>
      </c>
      <c r="AC2" s="72"/>
      <c r="AD2" s="72"/>
      <c r="AE2" s="72"/>
      <c r="AF2" s="72"/>
      <c r="AG2" s="72"/>
      <c r="AH2" s="73"/>
      <c r="AI2" s="73"/>
      <c r="AJ2" s="73"/>
      <c r="AK2" s="73"/>
      <c r="AL2" s="73"/>
      <c r="AM2" s="73"/>
      <c r="AN2" s="5"/>
    </row>
    <row r="3" spans="1:44" ht="38.25" customHeight="1">
      <c r="A3" s="69"/>
      <c r="B3" s="69"/>
      <c r="C3" s="69"/>
      <c r="D3" s="69"/>
      <c r="E3" s="74" t="s">
        <v>4</v>
      </c>
      <c r="F3" s="74"/>
      <c r="G3" s="74"/>
      <c r="H3" s="74"/>
      <c r="I3" s="74"/>
      <c r="J3" s="74"/>
      <c r="K3" s="74"/>
      <c r="L3" s="74"/>
      <c r="M3" s="74"/>
      <c r="N3" s="75">
        <v>43983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 t="s">
        <v>5</v>
      </c>
      <c r="AC3" s="76"/>
      <c r="AD3" s="76"/>
      <c r="AE3" s="77" t="s">
        <v>6</v>
      </c>
      <c r="AF3" s="77"/>
      <c r="AG3" s="77"/>
      <c r="AH3" s="77"/>
      <c r="AI3" s="77"/>
      <c r="AJ3" s="77"/>
      <c r="AK3" s="77"/>
      <c r="AL3" s="77"/>
      <c r="AM3" s="77"/>
    </row>
    <row r="4" spans="1:44" s="7" customFormat="1" ht="14.25" customHeight="1">
      <c r="A4" s="65" t="s">
        <v>7</v>
      </c>
      <c r="B4" s="66" t="s">
        <v>8</v>
      </c>
      <c r="C4" s="67" t="s">
        <v>9</v>
      </c>
      <c r="D4" s="68" t="s">
        <v>10</v>
      </c>
      <c r="E4" s="62" t="s">
        <v>11</v>
      </c>
      <c r="F4" s="62"/>
      <c r="G4" s="62"/>
      <c r="H4" s="62"/>
      <c r="I4" s="62"/>
      <c r="J4" s="62"/>
      <c r="K4" s="62"/>
      <c r="L4" s="62" t="s">
        <v>12</v>
      </c>
      <c r="M4" s="62"/>
      <c r="N4" s="62"/>
      <c r="O4" s="62"/>
      <c r="P4" s="62"/>
      <c r="Q4" s="62"/>
      <c r="R4" s="62"/>
      <c r="S4" s="62" t="s">
        <v>13</v>
      </c>
      <c r="T4" s="62"/>
      <c r="U4" s="62"/>
      <c r="V4" s="62"/>
      <c r="W4" s="62"/>
      <c r="X4" s="62"/>
      <c r="Y4" s="62"/>
      <c r="Z4" s="62" t="s">
        <v>14</v>
      </c>
      <c r="AA4" s="62"/>
      <c r="AB4" s="62"/>
      <c r="AC4" s="62"/>
      <c r="AD4" s="62"/>
      <c r="AE4" s="62"/>
      <c r="AF4" s="62"/>
      <c r="AG4" s="63" t="s">
        <v>15</v>
      </c>
      <c r="AH4" s="63"/>
      <c r="AI4" s="63"/>
      <c r="AJ4" s="63"/>
      <c r="AK4" s="63"/>
      <c r="AL4" s="63"/>
      <c r="AM4" s="63"/>
      <c r="AN4" s="6"/>
    </row>
    <row r="5" spans="1:44" s="7" customFormat="1" ht="15" customHeight="1">
      <c r="A5" s="65"/>
      <c r="B5" s="66"/>
      <c r="C5" s="67"/>
      <c r="D5" s="68"/>
      <c r="E5" s="8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10">
        <v>7</v>
      </c>
      <c r="L5" s="8">
        <v>1</v>
      </c>
      <c r="M5" s="9">
        <v>2</v>
      </c>
      <c r="N5" s="9">
        <v>3</v>
      </c>
      <c r="O5" s="9">
        <v>4</v>
      </c>
      <c r="P5" s="9">
        <v>5</v>
      </c>
      <c r="Q5" s="9">
        <v>6</v>
      </c>
      <c r="R5" s="10">
        <v>7</v>
      </c>
      <c r="S5" s="8">
        <v>1</v>
      </c>
      <c r="T5" s="9">
        <v>2</v>
      </c>
      <c r="U5" s="9">
        <v>3</v>
      </c>
      <c r="V5" s="9">
        <v>4</v>
      </c>
      <c r="W5" s="9">
        <v>5</v>
      </c>
      <c r="X5" s="9">
        <v>6</v>
      </c>
      <c r="Y5" s="10">
        <v>7</v>
      </c>
      <c r="Z5" s="8">
        <v>1</v>
      </c>
      <c r="AA5" s="9">
        <v>2</v>
      </c>
      <c r="AB5" s="9">
        <v>3</v>
      </c>
      <c r="AC5" s="9">
        <v>4</v>
      </c>
      <c r="AD5" s="9">
        <v>5</v>
      </c>
      <c r="AE5" s="9">
        <v>6</v>
      </c>
      <c r="AF5" s="10">
        <v>7</v>
      </c>
      <c r="AG5" s="11">
        <v>1</v>
      </c>
      <c r="AH5" s="9">
        <v>2</v>
      </c>
      <c r="AI5" s="9">
        <v>3</v>
      </c>
      <c r="AJ5" s="9">
        <v>4</v>
      </c>
      <c r="AK5" s="9">
        <v>5</v>
      </c>
      <c r="AL5" s="9">
        <v>6</v>
      </c>
      <c r="AM5" s="12">
        <v>7</v>
      </c>
      <c r="AN5" s="6"/>
      <c r="AO5" s="13" t="s">
        <v>16</v>
      </c>
      <c r="AP5" s="14" t="s">
        <v>17</v>
      </c>
      <c r="AQ5" s="14" t="s">
        <v>18</v>
      </c>
      <c r="AR5" s="13" t="s">
        <v>19</v>
      </c>
    </row>
    <row r="6" spans="1:44" ht="24.4" customHeight="1">
      <c r="A6" s="15">
        <v>1</v>
      </c>
      <c r="B6" s="16" t="s">
        <v>20</v>
      </c>
      <c r="C6" s="17" t="s">
        <v>21</v>
      </c>
      <c r="D6" s="18" t="s">
        <v>22</v>
      </c>
      <c r="E6" s="19"/>
      <c r="F6" s="19"/>
      <c r="G6" s="19"/>
      <c r="H6" s="19"/>
      <c r="I6" s="19"/>
      <c r="J6" s="20" t="s">
        <v>23</v>
      </c>
      <c r="K6" s="31"/>
      <c r="L6" s="32"/>
      <c r="M6" s="19"/>
      <c r="N6" s="19"/>
      <c r="O6" s="19"/>
      <c r="P6" s="19"/>
      <c r="Q6" s="20" t="s">
        <v>24</v>
      </c>
      <c r="R6" s="31"/>
      <c r="S6" s="32"/>
      <c r="T6" s="19"/>
      <c r="U6" s="19"/>
      <c r="V6" s="19"/>
      <c r="W6" s="20" t="s">
        <v>24</v>
      </c>
      <c r="X6" s="20" t="s">
        <v>25</v>
      </c>
      <c r="Y6" s="31"/>
      <c r="Z6" s="32"/>
      <c r="AA6" s="19"/>
      <c r="AB6" s="19"/>
      <c r="AC6" s="19"/>
      <c r="AD6" s="19"/>
      <c r="AE6" s="19"/>
      <c r="AF6" s="31"/>
      <c r="AG6" s="32"/>
      <c r="AH6" s="20" t="s">
        <v>25</v>
      </c>
      <c r="AI6" s="19"/>
      <c r="AJ6" s="19"/>
      <c r="AK6" s="19"/>
      <c r="AL6" s="20" t="s">
        <v>23</v>
      </c>
      <c r="AM6" s="31"/>
      <c r="AN6" s="28"/>
      <c r="AO6" s="21">
        <f>COUNTA(E6:AM6)</f>
        <v>6</v>
      </c>
      <c r="AP6" s="21">
        <f>COUNTIF(E6:AM6,"ΑΣ")</f>
        <v>0</v>
      </c>
      <c r="AQ6" s="21">
        <f>COUNTIF(E6:AM6,"ΕΓ")</f>
        <v>0</v>
      </c>
      <c r="AR6" s="21">
        <f>AO6-(AP6+AQ6)</f>
        <v>6</v>
      </c>
    </row>
    <row r="7" spans="1:44" ht="27" customHeight="1">
      <c r="A7" s="15">
        <v>2</v>
      </c>
      <c r="B7" s="16" t="s">
        <v>26</v>
      </c>
      <c r="C7" s="22" t="s">
        <v>21</v>
      </c>
      <c r="D7" s="23" t="s">
        <v>27</v>
      </c>
      <c r="E7" s="19"/>
      <c r="F7" s="24" t="s">
        <v>28</v>
      </c>
      <c r="G7" s="19"/>
      <c r="H7" s="19"/>
      <c r="I7" s="20" t="s">
        <v>29</v>
      </c>
      <c r="J7" s="20" t="s">
        <v>30</v>
      </c>
      <c r="K7" s="31"/>
      <c r="L7" s="32"/>
      <c r="M7" s="24" t="s">
        <v>31</v>
      </c>
      <c r="N7" s="19"/>
      <c r="O7" s="19"/>
      <c r="P7" s="24" t="s">
        <v>28</v>
      </c>
      <c r="Q7" s="19"/>
      <c r="R7" s="31"/>
      <c r="S7" s="34" t="s">
        <v>31</v>
      </c>
      <c r="T7" s="19"/>
      <c r="U7" s="20" t="s">
        <v>29</v>
      </c>
      <c r="V7" s="20" t="s">
        <v>32</v>
      </c>
      <c r="W7" s="19"/>
      <c r="X7" s="19"/>
      <c r="Y7" s="31"/>
      <c r="Z7" s="34" t="s">
        <v>28</v>
      </c>
      <c r="AA7" s="19"/>
      <c r="AB7" s="20" t="s">
        <v>33</v>
      </c>
      <c r="AC7" s="19"/>
      <c r="AD7" s="20" t="s">
        <v>32</v>
      </c>
      <c r="AE7" s="19"/>
      <c r="AF7" s="31"/>
      <c r="AG7" s="32"/>
      <c r="AH7" s="20" t="s">
        <v>34</v>
      </c>
      <c r="AI7" s="24" t="s">
        <v>28</v>
      </c>
      <c r="AJ7" s="19"/>
      <c r="AK7" s="20" t="s">
        <v>33</v>
      </c>
      <c r="AL7" s="19"/>
      <c r="AM7" s="31"/>
      <c r="AO7" s="25"/>
      <c r="AP7" s="25"/>
      <c r="AQ7" s="25"/>
      <c r="AR7" s="25"/>
    </row>
    <row r="8" spans="1:44" ht="22.35" customHeight="1">
      <c r="A8" s="15">
        <v>3</v>
      </c>
      <c r="B8" s="26" t="s">
        <v>35</v>
      </c>
      <c r="C8" s="22" t="s">
        <v>21</v>
      </c>
      <c r="D8" s="23" t="s">
        <v>22</v>
      </c>
      <c r="E8" s="20" t="s">
        <v>23</v>
      </c>
      <c r="F8" s="20" t="s">
        <v>34</v>
      </c>
      <c r="G8" s="20" t="s">
        <v>23</v>
      </c>
      <c r="H8" s="20" t="s">
        <v>32</v>
      </c>
      <c r="I8" s="20" t="s">
        <v>24</v>
      </c>
      <c r="J8" s="19"/>
      <c r="K8" s="31"/>
      <c r="L8" s="33" t="s">
        <v>29</v>
      </c>
      <c r="M8" s="20" t="s">
        <v>30</v>
      </c>
      <c r="N8" s="19"/>
      <c r="O8" s="20" t="s">
        <v>24</v>
      </c>
      <c r="P8" s="19"/>
      <c r="Q8" s="19"/>
      <c r="R8" s="31"/>
      <c r="S8" s="32"/>
      <c r="T8" s="19"/>
      <c r="U8" s="19"/>
      <c r="V8" s="20" t="s">
        <v>29</v>
      </c>
      <c r="W8" s="20" t="s">
        <v>33</v>
      </c>
      <c r="X8" s="20" t="s">
        <v>23</v>
      </c>
      <c r="Y8" s="31"/>
      <c r="Z8" s="33" t="s">
        <v>30</v>
      </c>
      <c r="AA8" s="19"/>
      <c r="AB8" s="20" t="s">
        <v>23</v>
      </c>
      <c r="AC8" s="19"/>
      <c r="AD8" s="19"/>
      <c r="AE8" s="20" t="s">
        <v>33</v>
      </c>
      <c r="AF8" s="31"/>
      <c r="AG8" s="33" t="s">
        <v>34</v>
      </c>
      <c r="AH8" s="19"/>
      <c r="AI8" s="19"/>
      <c r="AJ8" s="20" t="s">
        <v>24</v>
      </c>
      <c r="AK8" s="19"/>
      <c r="AL8" s="19"/>
      <c r="AM8" s="31"/>
      <c r="AN8" s="28"/>
      <c r="AO8" s="21">
        <f>COUNTA(E8:AM8)</f>
        <v>16</v>
      </c>
      <c r="AP8" s="21">
        <f>COUNTIF(E8:AM8,"ΑΣ")</f>
        <v>0</v>
      </c>
      <c r="AQ8" s="21">
        <f>COUNTIF(E8:AM8,"ΕΓ")</f>
        <v>0</v>
      </c>
      <c r="AR8" s="21">
        <f t="shared" ref="AR8:AR14" si="0">AO8-(AP8+AQ8)</f>
        <v>16</v>
      </c>
    </row>
    <row r="9" spans="1:44" ht="22.35" customHeight="1">
      <c r="A9" s="15">
        <v>4</v>
      </c>
      <c r="B9" s="26" t="s">
        <v>36</v>
      </c>
      <c r="C9" s="22" t="s">
        <v>21</v>
      </c>
      <c r="D9" s="23" t="s">
        <v>22</v>
      </c>
      <c r="E9" s="19"/>
      <c r="F9" s="20" t="s">
        <v>29</v>
      </c>
      <c r="G9" s="19"/>
      <c r="H9" s="20" t="s">
        <v>30</v>
      </c>
      <c r="I9" s="19"/>
      <c r="J9" s="19"/>
      <c r="K9" s="31"/>
      <c r="L9" s="33" t="s">
        <v>34</v>
      </c>
      <c r="M9" s="19"/>
      <c r="N9" s="20" t="s">
        <v>23</v>
      </c>
      <c r="O9" s="20" t="s">
        <v>25</v>
      </c>
      <c r="P9" s="19"/>
      <c r="Q9" s="20" t="s">
        <v>30</v>
      </c>
      <c r="R9" s="31"/>
      <c r="S9" s="33" t="s">
        <v>32</v>
      </c>
      <c r="T9" s="20" t="s">
        <v>23</v>
      </c>
      <c r="U9" s="20" t="s">
        <v>34</v>
      </c>
      <c r="V9" s="19"/>
      <c r="W9" s="20" t="s">
        <v>23</v>
      </c>
      <c r="X9" s="20" t="s">
        <v>24</v>
      </c>
      <c r="Y9" s="31"/>
      <c r="Z9" s="33" t="s">
        <v>33</v>
      </c>
      <c r="AA9" s="20" t="s">
        <v>32</v>
      </c>
      <c r="AB9" s="19"/>
      <c r="AC9" s="19"/>
      <c r="AD9" s="19"/>
      <c r="AE9" s="19"/>
      <c r="AF9" s="31"/>
      <c r="AG9" s="32"/>
      <c r="AH9" s="20" t="s">
        <v>29</v>
      </c>
      <c r="AI9" s="20" t="s">
        <v>33</v>
      </c>
      <c r="AJ9" s="19"/>
      <c r="AK9" s="20" t="s">
        <v>25</v>
      </c>
      <c r="AL9" s="19"/>
      <c r="AM9" s="31"/>
      <c r="AO9" s="21">
        <f>COUNTA(F9:AM9)</f>
        <v>16</v>
      </c>
      <c r="AP9" s="21">
        <f>COUNTIF(F9:AM9,"ΑΣ")</f>
        <v>0</v>
      </c>
      <c r="AQ9" s="21">
        <f>COUNTIF(F9:AM9,"ΕΓ")</f>
        <v>0</v>
      </c>
      <c r="AR9" s="21">
        <f t="shared" si="0"/>
        <v>16</v>
      </c>
    </row>
    <row r="10" spans="1:44" ht="21.6" customHeight="1">
      <c r="A10" s="15">
        <v>5</v>
      </c>
      <c r="B10" s="26" t="s">
        <v>37</v>
      </c>
      <c r="C10" s="22" t="s">
        <v>21</v>
      </c>
      <c r="D10" s="23" t="s">
        <v>22</v>
      </c>
      <c r="E10" s="20" t="s">
        <v>32</v>
      </c>
      <c r="F10" s="19"/>
      <c r="G10" s="20" t="s">
        <v>32</v>
      </c>
      <c r="H10" s="19"/>
      <c r="I10" s="20" t="s">
        <v>34</v>
      </c>
      <c r="J10" s="19"/>
      <c r="K10" s="31"/>
      <c r="L10" s="32"/>
      <c r="M10" s="20" t="s">
        <v>33</v>
      </c>
      <c r="N10" s="20" t="s">
        <v>30</v>
      </c>
      <c r="O10" s="19"/>
      <c r="P10" s="20" t="s">
        <v>34</v>
      </c>
      <c r="Q10" s="20" t="s">
        <v>33</v>
      </c>
      <c r="R10" s="31"/>
      <c r="S10" s="33" t="s">
        <v>33</v>
      </c>
      <c r="T10" s="19"/>
      <c r="U10" s="20" t="s">
        <v>32</v>
      </c>
      <c r="V10" s="20" t="s">
        <v>34</v>
      </c>
      <c r="W10" s="20" t="s">
        <v>32</v>
      </c>
      <c r="X10" s="19"/>
      <c r="Y10" s="31"/>
      <c r="Z10" s="33" t="s">
        <v>32</v>
      </c>
      <c r="AA10" s="20" t="s">
        <v>34</v>
      </c>
      <c r="AB10" s="20" t="s">
        <v>30</v>
      </c>
      <c r="AC10" s="19"/>
      <c r="AD10" s="20" t="s">
        <v>34</v>
      </c>
      <c r="AE10" s="20" t="s">
        <v>29</v>
      </c>
      <c r="AF10" s="31"/>
      <c r="AG10" s="32"/>
      <c r="AH10" s="19"/>
      <c r="AI10" s="20" t="s">
        <v>32</v>
      </c>
      <c r="AJ10" s="19"/>
      <c r="AK10" s="20" t="s">
        <v>34</v>
      </c>
      <c r="AL10" s="19"/>
      <c r="AM10" s="31"/>
      <c r="AN10" s="28"/>
      <c r="AO10" s="21">
        <f>COUNTA(E10:AM10)</f>
        <v>18</v>
      </c>
      <c r="AP10" s="21">
        <f>COUNTIF(E10:AM10,"ΑΣ")</f>
        <v>0</v>
      </c>
      <c r="AQ10" s="21">
        <f>COUNTIF(E10:AM10,"ΕΓ")</f>
        <v>0</v>
      </c>
      <c r="AR10" s="21">
        <f t="shared" si="0"/>
        <v>18</v>
      </c>
    </row>
    <row r="11" spans="1:44" ht="20.85" customHeight="1">
      <c r="A11" s="15">
        <v>6</v>
      </c>
      <c r="B11" s="26" t="s">
        <v>38</v>
      </c>
      <c r="C11" s="22" t="s">
        <v>39</v>
      </c>
      <c r="D11" s="23" t="s">
        <v>22</v>
      </c>
      <c r="E11" s="20" t="s">
        <v>29</v>
      </c>
      <c r="F11" s="19"/>
      <c r="G11" s="19"/>
      <c r="H11" s="20" t="s">
        <v>25</v>
      </c>
      <c r="I11" s="19"/>
      <c r="J11" s="20" t="s">
        <v>25</v>
      </c>
      <c r="K11" s="31"/>
      <c r="L11" s="32"/>
      <c r="M11" s="19"/>
      <c r="N11" s="19"/>
      <c r="O11" s="19"/>
      <c r="P11" s="19"/>
      <c r="Q11" s="19"/>
      <c r="R11" s="31"/>
      <c r="S11" s="33" t="s">
        <v>30</v>
      </c>
      <c r="T11" s="20" t="s">
        <v>29</v>
      </c>
      <c r="U11" s="19"/>
      <c r="V11" s="20" t="s">
        <v>25</v>
      </c>
      <c r="W11" s="19"/>
      <c r="X11" s="19"/>
      <c r="Y11" s="31"/>
      <c r="Z11" s="32"/>
      <c r="AA11" s="20" t="s">
        <v>25</v>
      </c>
      <c r="AB11" s="20" t="s">
        <v>25</v>
      </c>
      <c r="AC11" s="20" t="s">
        <v>24</v>
      </c>
      <c r="AD11" s="20" t="s">
        <v>29</v>
      </c>
      <c r="AE11" s="20" t="s">
        <v>30</v>
      </c>
      <c r="AF11" s="31"/>
      <c r="AG11" s="32"/>
      <c r="AH11" s="19"/>
      <c r="AI11" s="19"/>
      <c r="AJ11" s="19"/>
      <c r="AK11" s="19"/>
      <c r="AL11" s="19"/>
      <c r="AM11" s="31"/>
      <c r="AN11" s="28"/>
      <c r="AO11" s="21">
        <f>COUNTA(F11:AM11)</f>
        <v>10</v>
      </c>
      <c r="AP11" s="21">
        <f>COUNTIF(F11:AM11,"ΑΣ")</f>
        <v>0</v>
      </c>
      <c r="AQ11" s="21">
        <f>COUNTIF(F11:AM11,"ΕΓ")</f>
        <v>0</v>
      </c>
      <c r="AR11" s="21">
        <f t="shared" si="0"/>
        <v>10</v>
      </c>
    </row>
    <row r="12" spans="1:44" ht="22.35" customHeight="1">
      <c r="A12" s="15">
        <v>7</v>
      </c>
      <c r="B12" s="26" t="s">
        <v>40</v>
      </c>
      <c r="C12" s="22" t="s">
        <v>21</v>
      </c>
      <c r="D12" s="23" t="s">
        <v>41</v>
      </c>
      <c r="E12" s="19"/>
      <c r="F12" s="19"/>
      <c r="G12" s="20" t="s">
        <v>34</v>
      </c>
      <c r="H12" s="20" t="s">
        <v>29</v>
      </c>
      <c r="I12" s="20" t="s">
        <v>33</v>
      </c>
      <c r="J12" s="20" t="s">
        <v>32</v>
      </c>
      <c r="K12" s="31"/>
      <c r="L12" s="33" t="s">
        <v>30</v>
      </c>
      <c r="M12" s="19"/>
      <c r="N12" s="19"/>
      <c r="O12" s="20" t="s">
        <v>32</v>
      </c>
      <c r="P12" s="20" t="s">
        <v>29</v>
      </c>
      <c r="Q12" s="19"/>
      <c r="R12" s="31"/>
      <c r="S12" s="33" t="s">
        <v>34</v>
      </c>
      <c r="T12" s="20" t="s">
        <v>32</v>
      </c>
      <c r="U12" s="20" t="s">
        <v>30</v>
      </c>
      <c r="V12" s="19"/>
      <c r="W12" s="19"/>
      <c r="X12" s="20" t="s">
        <v>33</v>
      </c>
      <c r="Y12" s="31"/>
      <c r="Z12" s="32"/>
      <c r="AA12" s="20" t="s">
        <v>29</v>
      </c>
      <c r="AB12" s="20" t="s">
        <v>34</v>
      </c>
      <c r="AC12" s="20" t="s">
        <v>30</v>
      </c>
      <c r="AD12" s="19"/>
      <c r="AE12" s="19"/>
      <c r="AF12" s="31"/>
      <c r="AG12" s="33" t="s">
        <v>30</v>
      </c>
      <c r="AH12" s="20" t="s">
        <v>33</v>
      </c>
      <c r="AI12" s="19"/>
      <c r="AJ12" s="20" t="s">
        <v>32</v>
      </c>
      <c r="AK12" s="20" t="s">
        <v>29</v>
      </c>
      <c r="AL12" s="19"/>
      <c r="AM12" s="31"/>
      <c r="AN12" s="28"/>
      <c r="AO12" s="21">
        <f t="shared" ref="AO12:AO14" si="1">COUNTA(E12:AM12)</f>
        <v>18</v>
      </c>
      <c r="AP12" s="21">
        <f t="shared" ref="AP12:AP14" si="2">COUNTIF(E12:AM12,"ΑΣ")</f>
        <v>0</v>
      </c>
      <c r="AQ12" s="21">
        <f t="shared" ref="AQ12:AQ14" si="3">COUNTIF(E12:AM12,"ΕΓ")</f>
        <v>0</v>
      </c>
      <c r="AR12" s="21">
        <f t="shared" si="0"/>
        <v>18</v>
      </c>
    </row>
    <row r="13" spans="1:44" ht="22.35" customHeight="1">
      <c r="A13" s="15">
        <v>8</v>
      </c>
      <c r="B13" s="26" t="s">
        <v>42</v>
      </c>
      <c r="C13" s="22" t="s">
        <v>21</v>
      </c>
      <c r="D13" s="23" t="s">
        <v>41</v>
      </c>
      <c r="E13" s="19"/>
      <c r="F13" s="19"/>
      <c r="G13" s="19"/>
      <c r="H13" s="19"/>
      <c r="I13" s="19"/>
      <c r="J13" s="19"/>
      <c r="K13" s="31"/>
      <c r="L13" s="33" t="s">
        <v>24</v>
      </c>
      <c r="M13" s="19"/>
      <c r="N13" s="20" t="s">
        <v>25</v>
      </c>
      <c r="O13" s="20" t="s">
        <v>23</v>
      </c>
      <c r="P13" s="19"/>
      <c r="Q13" s="19"/>
      <c r="R13" s="31"/>
      <c r="S13" s="32"/>
      <c r="T13" s="19"/>
      <c r="U13" s="19"/>
      <c r="V13" s="19"/>
      <c r="W13" s="19"/>
      <c r="X13" s="19"/>
      <c r="Y13" s="31"/>
      <c r="Z13" s="32"/>
      <c r="AA13" s="20" t="s">
        <v>24</v>
      </c>
      <c r="AB13" s="19"/>
      <c r="AC13" s="20" t="s">
        <v>23</v>
      </c>
      <c r="AD13" s="20" t="s">
        <v>25</v>
      </c>
      <c r="AE13" s="19"/>
      <c r="AF13" s="31"/>
      <c r="AG13" s="33" t="s">
        <v>24</v>
      </c>
      <c r="AH13" s="20" t="s">
        <v>23</v>
      </c>
      <c r="AI13" s="19"/>
      <c r="AJ13" s="20" t="s">
        <v>25</v>
      </c>
      <c r="AK13" s="20" t="s">
        <v>23</v>
      </c>
      <c r="AL13" s="19"/>
      <c r="AM13" s="31"/>
      <c r="AO13" s="21">
        <f t="shared" si="1"/>
        <v>10</v>
      </c>
      <c r="AP13" s="21">
        <f t="shared" si="2"/>
        <v>0</v>
      </c>
      <c r="AQ13" s="21">
        <f t="shared" si="3"/>
        <v>0</v>
      </c>
      <c r="AR13" s="21">
        <f t="shared" si="0"/>
        <v>10</v>
      </c>
    </row>
    <row r="14" spans="1:44" ht="20.25" customHeight="1">
      <c r="A14" s="15">
        <v>9</v>
      </c>
      <c r="B14" s="26" t="s">
        <v>43</v>
      </c>
      <c r="C14" s="22" t="s">
        <v>21</v>
      </c>
      <c r="D14" s="23" t="s">
        <v>44</v>
      </c>
      <c r="E14" s="20" t="s">
        <v>30</v>
      </c>
      <c r="F14" s="19"/>
      <c r="G14" s="20" t="s">
        <v>33</v>
      </c>
      <c r="H14" s="20" t="s">
        <v>34</v>
      </c>
      <c r="I14" s="20" t="s">
        <v>32</v>
      </c>
      <c r="J14" s="19"/>
      <c r="K14" s="31"/>
      <c r="L14" s="33" t="s">
        <v>25</v>
      </c>
      <c r="M14" s="20" t="s">
        <v>34</v>
      </c>
      <c r="N14" s="20" t="s">
        <v>32</v>
      </c>
      <c r="O14" s="20" t="s">
        <v>29</v>
      </c>
      <c r="P14" s="19"/>
      <c r="Q14" s="20" t="s">
        <v>25</v>
      </c>
      <c r="R14" s="31"/>
      <c r="S14" s="32"/>
      <c r="T14" s="19"/>
      <c r="U14" s="20" t="s">
        <v>33</v>
      </c>
      <c r="V14" s="19"/>
      <c r="W14" s="19"/>
      <c r="X14" s="20" t="s">
        <v>29</v>
      </c>
      <c r="Y14" s="31"/>
      <c r="Z14" s="32"/>
      <c r="AA14" s="20" t="s">
        <v>23</v>
      </c>
      <c r="AB14" s="20" t="s">
        <v>24</v>
      </c>
      <c r="AC14" s="20" t="s">
        <v>33</v>
      </c>
      <c r="AD14" s="19"/>
      <c r="AE14" s="20" t="s">
        <v>34</v>
      </c>
      <c r="AF14" s="31"/>
      <c r="AG14" s="32"/>
      <c r="AH14" s="20" t="s">
        <v>30</v>
      </c>
      <c r="AI14" s="20" t="s">
        <v>30</v>
      </c>
      <c r="AJ14" s="19"/>
      <c r="AK14" s="19"/>
      <c r="AL14" s="20" t="s">
        <v>32</v>
      </c>
      <c r="AM14" s="31"/>
      <c r="AN14" s="28"/>
      <c r="AO14" s="21">
        <f t="shared" si="1"/>
        <v>18</v>
      </c>
      <c r="AP14" s="21">
        <f t="shared" si="2"/>
        <v>0</v>
      </c>
      <c r="AQ14" s="21">
        <f t="shared" si="3"/>
        <v>0</v>
      </c>
      <c r="AR14" s="21">
        <f t="shared" si="0"/>
        <v>18</v>
      </c>
    </row>
    <row r="15" spans="1:44" ht="24.75" customHeight="1">
      <c r="A15" s="27">
        <v>10</v>
      </c>
      <c r="B15" s="26" t="s">
        <v>45</v>
      </c>
      <c r="C15" s="22" t="s">
        <v>21</v>
      </c>
      <c r="D15" s="23" t="s">
        <v>44</v>
      </c>
      <c r="E15" s="20" t="s">
        <v>33</v>
      </c>
      <c r="F15" s="20" t="s">
        <v>30</v>
      </c>
      <c r="G15" s="20" t="s">
        <v>30</v>
      </c>
      <c r="H15" s="20" t="s">
        <v>33</v>
      </c>
      <c r="I15" s="20" t="s">
        <v>25</v>
      </c>
      <c r="J15" s="19"/>
      <c r="K15" s="31"/>
      <c r="L15" s="33" t="s">
        <v>23</v>
      </c>
      <c r="M15" s="20" t="s">
        <v>32</v>
      </c>
      <c r="N15" s="19"/>
      <c r="O15" s="20" t="s">
        <v>33</v>
      </c>
      <c r="P15" s="19"/>
      <c r="Q15" s="20" t="s">
        <v>23</v>
      </c>
      <c r="R15" s="31"/>
      <c r="S15" s="32"/>
      <c r="T15" s="19"/>
      <c r="U15" s="19"/>
      <c r="V15" s="19"/>
      <c r="W15" s="19"/>
      <c r="X15" s="19"/>
      <c r="Y15" s="31"/>
      <c r="Z15" s="32"/>
      <c r="AA15" s="19"/>
      <c r="AB15" s="19"/>
      <c r="AC15" s="19"/>
      <c r="AD15" s="19"/>
      <c r="AE15" s="19"/>
      <c r="AF15" s="31"/>
      <c r="AG15" s="32"/>
      <c r="AH15" s="20" t="s">
        <v>24</v>
      </c>
      <c r="AI15" s="20" t="s">
        <v>34</v>
      </c>
      <c r="AJ15" s="19"/>
      <c r="AK15" s="19"/>
      <c r="AL15" s="20" t="s">
        <v>29</v>
      </c>
      <c r="AM15" s="31"/>
      <c r="AN15" s="28"/>
      <c r="AO15" s="25"/>
      <c r="AP15" s="25"/>
      <c r="AQ15" s="25"/>
      <c r="AR15" s="25"/>
    </row>
    <row r="16" spans="1:44" ht="27" customHeight="1">
      <c r="A16" s="15">
        <v>11</v>
      </c>
      <c r="B16" s="26" t="s">
        <v>46</v>
      </c>
      <c r="C16" s="22" t="s">
        <v>21</v>
      </c>
      <c r="D16" s="23" t="s">
        <v>47</v>
      </c>
      <c r="E16" s="20" t="s">
        <v>24</v>
      </c>
      <c r="F16" s="36" t="s">
        <v>32</v>
      </c>
      <c r="G16" s="36" t="s">
        <v>25</v>
      </c>
      <c r="H16" s="37"/>
      <c r="I16" s="36" t="s">
        <v>23</v>
      </c>
      <c r="J16" s="37"/>
      <c r="K16" s="38"/>
      <c r="L16" s="54"/>
      <c r="M16" s="37"/>
      <c r="N16" s="37"/>
      <c r="O16" s="36" t="s">
        <v>34</v>
      </c>
      <c r="P16" s="36" t="s">
        <v>30</v>
      </c>
      <c r="Q16" s="37"/>
      <c r="R16" s="38"/>
      <c r="S16" s="46" t="s">
        <v>29</v>
      </c>
      <c r="T16" s="36" t="s">
        <v>24</v>
      </c>
      <c r="U16" s="36" t="s">
        <v>25</v>
      </c>
      <c r="V16" s="36" t="s">
        <v>33</v>
      </c>
      <c r="W16" s="36" t="s">
        <v>30</v>
      </c>
      <c r="X16" s="37"/>
      <c r="Y16" s="38"/>
      <c r="Z16" s="46" t="s">
        <v>34</v>
      </c>
      <c r="AA16" s="37"/>
      <c r="AB16" s="37"/>
      <c r="AC16" s="37"/>
      <c r="AD16" s="36" t="s">
        <v>23</v>
      </c>
      <c r="AE16" s="37"/>
      <c r="AF16" s="38"/>
      <c r="AG16" s="46" t="s">
        <v>32</v>
      </c>
      <c r="AH16" s="37"/>
      <c r="AI16" s="36" t="s">
        <v>29</v>
      </c>
      <c r="AJ16" s="37"/>
      <c r="AK16" s="37"/>
      <c r="AL16" s="36" t="s">
        <v>33</v>
      </c>
      <c r="AM16" s="38"/>
      <c r="AN16" s="28"/>
      <c r="AO16" s="21">
        <f ca="1">COUNTA(E16:CA16)</f>
        <v>17</v>
      </c>
      <c r="AP16" s="21">
        <f ca="1">COUNTIF(E16:CA16,"ΑΣ")</f>
        <v>0</v>
      </c>
      <c r="AQ16" s="21">
        <f ca="1">COUNTIF(E16:CA16,"ΕΓ")</f>
        <v>0</v>
      </c>
      <c r="AR16" s="21">
        <f t="shared" ref="AR16:AR23" ca="1" si="4">AO16-(AP16+AQ16)</f>
        <v>17</v>
      </c>
    </row>
    <row r="17" spans="1:44" ht="27" customHeight="1">
      <c r="A17" s="15">
        <v>12</v>
      </c>
      <c r="B17" s="26" t="s">
        <v>52</v>
      </c>
      <c r="C17" s="22" t="s">
        <v>21</v>
      </c>
      <c r="D17" s="23" t="s">
        <v>53</v>
      </c>
      <c r="E17" s="55"/>
      <c r="F17" s="51"/>
      <c r="G17" s="51"/>
      <c r="H17" s="60"/>
      <c r="I17" s="60"/>
      <c r="J17" s="51"/>
      <c r="K17" s="58"/>
      <c r="L17" s="32"/>
      <c r="M17" s="24" t="s">
        <v>56</v>
      </c>
      <c r="N17" s="20" t="s">
        <v>51</v>
      </c>
      <c r="O17" s="19"/>
      <c r="P17" s="24" t="s">
        <v>48</v>
      </c>
      <c r="Q17" s="19"/>
      <c r="R17" s="31"/>
      <c r="S17" s="34" t="s">
        <v>56</v>
      </c>
      <c r="T17" s="20" t="s">
        <v>50</v>
      </c>
      <c r="U17" s="19"/>
      <c r="V17" s="19"/>
      <c r="W17" s="20" t="s">
        <v>51</v>
      </c>
      <c r="X17" s="19"/>
      <c r="Y17" s="31"/>
      <c r="Z17" s="32"/>
      <c r="AA17" s="19"/>
      <c r="AB17" s="19"/>
      <c r="AC17" s="19"/>
      <c r="AD17" s="19"/>
      <c r="AE17" s="19"/>
      <c r="AF17" s="31"/>
      <c r="AG17" s="32"/>
      <c r="AH17" s="20" t="s">
        <v>32</v>
      </c>
      <c r="AI17" s="24" t="s">
        <v>48</v>
      </c>
      <c r="AJ17" s="20" t="s">
        <v>50</v>
      </c>
      <c r="AK17" s="20" t="s">
        <v>32</v>
      </c>
      <c r="AL17" s="19"/>
      <c r="AM17" s="31"/>
      <c r="AN17" s="28"/>
      <c r="AO17" s="21">
        <f>COUNTA(E16:AM16)</f>
        <v>16</v>
      </c>
      <c r="AP17" s="21">
        <f>COUNTIF(E16:AM16,"ΑΣ")</f>
        <v>0</v>
      </c>
      <c r="AQ17" s="21">
        <f>COUNTIF(E16:AM16,"ΕΓ")</f>
        <v>0</v>
      </c>
      <c r="AR17" s="21">
        <f t="shared" si="4"/>
        <v>16</v>
      </c>
    </row>
    <row r="18" spans="1:44" ht="30" customHeight="1">
      <c r="A18" s="15">
        <v>13</v>
      </c>
      <c r="B18" s="26" t="s">
        <v>54</v>
      </c>
      <c r="C18" s="22" t="s">
        <v>21</v>
      </c>
      <c r="D18" s="23" t="s">
        <v>55</v>
      </c>
      <c r="E18" s="53"/>
      <c r="F18" s="56" t="s">
        <v>48</v>
      </c>
      <c r="G18" s="57"/>
      <c r="H18" s="59" t="s">
        <v>24</v>
      </c>
      <c r="I18" s="59" t="s">
        <v>30</v>
      </c>
      <c r="J18" s="57"/>
      <c r="K18" s="61"/>
      <c r="L18" s="32"/>
      <c r="M18" s="20" t="s">
        <v>29</v>
      </c>
      <c r="N18" s="20" t="s">
        <v>49</v>
      </c>
      <c r="O18" s="19"/>
      <c r="P18" s="20" t="s">
        <v>33</v>
      </c>
      <c r="Q18" s="19"/>
      <c r="R18" s="31"/>
      <c r="S18" s="32"/>
      <c r="T18" s="20" t="s">
        <v>50</v>
      </c>
      <c r="U18" s="19"/>
      <c r="V18" s="20" t="s">
        <v>24</v>
      </c>
      <c r="W18" s="20" t="s">
        <v>51</v>
      </c>
      <c r="X18" s="19"/>
      <c r="Y18" s="31"/>
      <c r="Z18" s="34" t="s">
        <v>48</v>
      </c>
      <c r="AA18" s="20" t="s">
        <v>30</v>
      </c>
      <c r="AB18" s="19"/>
      <c r="AC18" s="20" t="s">
        <v>29</v>
      </c>
      <c r="AD18" s="20" t="s">
        <v>33</v>
      </c>
      <c r="AE18" s="19"/>
      <c r="AF18" s="31"/>
      <c r="AG18" s="33" t="s">
        <v>25</v>
      </c>
      <c r="AH18" s="20" t="s">
        <v>32</v>
      </c>
      <c r="AI18" s="19"/>
      <c r="AJ18" s="20" t="s">
        <v>50</v>
      </c>
      <c r="AK18" s="20" t="s">
        <v>32</v>
      </c>
      <c r="AL18" s="19"/>
      <c r="AM18" s="31"/>
      <c r="AN18" s="28"/>
      <c r="AO18" s="21">
        <f>COUNTA(E18:AM18)</f>
        <v>17</v>
      </c>
      <c r="AP18" s="21">
        <f>COUNTIF(E18:AM18,"ΑΣ")</f>
        <v>0</v>
      </c>
      <c r="AQ18" s="21">
        <f>COUNTIF(E18:AM18,"ΕΓ")</f>
        <v>0</v>
      </c>
      <c r="AR18" s="21">
        <f t="shared" si="4"/>
        <v>17</v>
      </c>
    </row>
    <row r="19" spans="1:44" ht="20.85" customHeight="1">
      <c r="A19" s="15">
        <v>14</v>
      </c>
      <c r="B19" s="26" t="s">
        <v>57</v>
      </c>
      <c r="C19" s="22" t="s">
        <v>21</v>
      </c>
      <c r="D19" s="23" t="s">
        <v>58</v>
      </c>
      <c r="E19" s="19"/>
      <c r="F19" s="40"/>
      <c r="G19" s="40"/>
      <c r="H19" s="40"/>
      <c r="I19" s="40"/>
      <c r="J19" s="40"/>
      <c r="K19" s="41"/>
      <c r="L19" s="48"/>
      <c r="M19" s="40"/>
      <c r="N19" s="40"/>
      <c r="O19" s="40"/>
      <c r="P19" s="40"/>
      <c r="Q19" s="40"/>
      <c r="R19" s="41"/>
      <c r="S19" s="48"/>
      <c r="T19" s="40"/>
      <c r="U19" s="39" t="s">
        <v>23</v>
      </c>
      <c r="V19" s="39" t="s">
        <v>30</v>
      </c>
      <c r="W19" s="39" t="s">
        <v>25</v>
      </c>
      <c r="X19" s="40"/>
      <c r="Y19" s="41"/>
      <c r="Z19" s="49" t="s">
        <v>29</v>
      </c>
      <c r="AA19" s="39" t="s">
        <v>33</v>
      </c>
      <c r="AB19" s="39" t="s">
        <v>32</v>
      </c>
      <c r="AC19" s="39" t="s">
        <v>34</v>
      </c>
      <c r="AD19" s="39" t="s">
        <v>24</v>
      </c>
      <c r="AE19" s="40"/>
      <c r="AF19" s="41"/>
      <c r="AG19" s="48"/>
      <c r="AH19" s="40"/>
      <c r="AI19" s="40"/>
      <c r="AJ19" s="40"/>
      <c r="AK19" s="40"/>
      <c r="AL19" s="40"/>
      <c r="AM19" s="41"/>
      <c r="AN19" s="28"/>
      <c r="AO19" s="21">
        <f t="shared" ref="AO19:AO20" si="5">COUNTA(E19:AM19)</f>
        <v>8</v>
      </c>
      <c r="AP19" s="21">
        <f t="shared" ref="AP19:AP20" si="6">COUNTIF(E19:AM19,"ΑΣ")</f>
        <v>0</v>
      </c>
      <c r="AQ19" s="21">
        <f t="shared" ref="AQ19:AQ20" si="7">COUNTIF(E19:AM19,"ΕΓ")</f>
        <v>0</v>
      </c>
      <c r="AR19" s="21">
        <f t="shared" si="4"/>
        <v>8</v>
      </c>
    </row>
    <row r="20" spans="1:44" ht="30.75" customHeight="1">
      <c r="A20" s="15">
        <v>15</v>
      </c>
      <c r="B20" s="26" t="s">
        <v>59</v>
      </c>
      <c r="C20" s="22" t="s">
        <v>21</v>
      </c>
      <c r="D20" s="23" t="s">
        <v>60</v>
      </c>
      <c r="E20" s="19"/>
      <c r="F20" s="24" t="s">
        <v>48</v>
      </c>
      <c r="G20" s="20" t="s">
        <v>29</v>
      </c>
      <c r="H20" s="19"/>
      <c r="I20" s="19"/>
      <c r="J20" s="19"/>
      <c r="K20" s="31"/>
      <c r="L20" s="32"/>
      <c r="M20" s="24" t="s">
        <v>56</v>
      </c>
      <c r="N20" s="20" t="s">
        <v>33</v>
      </c>
      <c r="O20" s="20" t="s">
        <v>30</v>
      </c>
      <c r="P20" s="24" t="s">
        <v>48</v>
      </c>
      <c r="Q20" s="20" t="s">
        <v>32</v>
      </c>
      <c r="R20" s="31"/>
      <c r="S20" s="34" t="s">
        <v>56</v>
      </c>
      <c r="T20" s="20" t="s">
        <v>34</v>
      </c>
      <c r="U20" s="19"/>
      <c r="V20" s="19"/>
      <c r="W20" s="37"/>
      <c r="X20" s="37"/>
      <c r="Y20" s="38"/>
      <c r="Z20" s="45" t="s">
        <v>48</v>
      </c>
      <c r="AA20" s="37"/>
      <c r="AB20" s="36" t="s">
        <v>29</v>
      </c>
      <c r="AC20" s="36" t="s">
        <v>32</v>
      </c>
      <c r="AD20" s="37"/>
      <c r="AE20" s="37"/>
      <c r="AF20" s="38"/>
      <c r="AG20" s="46" t="s">
        <v>33</v>
      </c>
      <c r="AH20" s="37"/>
      <c r="AI20" s="47" t="s">
        <v>48</v>
      </c>
      <c r="AJ20" s="36" t="s">
        <v>34</v>
      </c>
      <c r="AK20" s="37"/>
      <c r="AL20" s="37"/>
      <c r="AM20" s="31"/>
      <c r="AN20" s="28"/>
      <c r="AO20" s="21">
        <f t="shared" si="5"/>
        <v>15</v>
      </c>
      <c r="AP20" s="21">
        <f t="shared" si="6"/>
        <v>0</v>
      </c>
      <c r="AQ20" s="21">
        <f t="shared" si="7"/>
        <v>0</v>
      </c>
      <c r="AR20" s="21">
        <f t="shared" si="4"/>
        <v>15</v>
      </c>
    </row>
    <row r="21" spans="1:44" ht="22.35" customHeight="1">
      <c r="A21" s="15">
        <v>16</v>
      </c>
      <c r="B21" s="26" t="s">
        <v>61</v>
      </c>
      <c r="C21" s="22" t="s">
        <v>21</v>
      </c>
      <c r="D21" s="23" t="s">
        <v>62</v>
      </c>
      <c r="E21" s="36" t="s">
        <v>25</v>
      </c>
      <c r="F21" s="37"/>
      <c r="G21" s="36" t="s">
        <v>24</v>
      </c>
      <c r="H21" s="36" t="s">
        <v>23</v>
      </c>
      <c r="I21" s="37"/>
      <c r="J21" s="37"/>
      <c r="K21" s="38"/>
      <c r="L21" s="32"/>
      <c r="M21" s="19"/>
      <c r="N21" s="19"/>
      <c r="O21" s="19"/>
      <c r="P21" s="19"/>
      <c r="Q21" s="19"/>
      <c r="R21" s="31"/>
      <c r="S21" s="32"/>
      <c r="T21" s="20" t="s">
        <v>25</v>
      </c>
      <c r="U21" s="20" t="s">
        <v>24</v>
      </c>
      <c r="V21" s="43" t="s">
        <v>23</v>
      </c>
      <c r="W21" s="42"/>
      <c r="X21" s="42"/>
      <c r="Y21" s="51"/>
      <c r="Z21" s="52"/>
      <c r="AA21" s="42"/>
      <c r="AB21" s="42"/>
      <c r="AC21" s="42"/>
      <c r="AD21" s="42"/>
      <c r="AE21" s="42"/>
      <c r="AF21" s="51"/>
      <c r="AG21" s="52"/>
      <c r="AH21" s="42"/>
      <c r="AI21" s="42"/>
      <c r="AJ21" s="42"/>
      <c r="AK21" s="42"/>
      <c r="AL21" s="42"/>
      <c r="AM21" s="44"/>
      <c r="AN21" s="28"/>
      <c r="AO21" s="21">
        <f>COUNTA(E23:AM23)</f>
        <v>8</v>
      </c>
      <c r="AP21" s="21">
        <f>COUNTIF(E23:AM23,"ΑΣ")</f>
        <v>0</v>
      </c>
      <c r="AQ21" s="21">
        <f>COUNTIF(E23:AM23,"ΕΓ")</f>
        <v>0</v>
      </c>
      <c r="AR21" s="21">
        <f t="shared" si="4"/>
        <v>8</v>
      </c>
    </row>
    <row r="22" spans="1:44" ht="22.35" customHeight="1">
      <c r="A22" s="15">
        <v>17</v>
      </c>
      <c r="B22" s="26" t="s">
        <v>63</v>
      </c>
      <c r="C22" s="22" t="s">
        <v>21</v>
      </c>
      <c r="D22" s="35" t="s">
        <v>64</v>
      </c>
      <c r="E22" s="42"/>
      <c r="F22" s="42"/>
      <c r="G22" s="42"/>
      <c r="H22" s="42"/>
      <c r="I22" s="42"/>
      <c r="J22" s="42"/>
      <c r="K22" s="50"/>
      <c r="L22" s="33" t="s">
        <v>33</v>
      </c>
      <c r="M22" s="19"/>
      <c r="N22" s="20" t="s">
        <v>24</v>
      </c>
      <c r="O22" s="19"/>
      <c r="P22" s="20" t="s">
        <v>32</v>
      </c>
      <c r="Q22" s="19"/>
      <c r="R22" s="31"/>
      <c r="S22" s="32"/>
      <c r="T22" s="19"/>
      <c r="U22" s="19"/>
      <c r="V22" s="19"/>
      <c r="W22" s="40"/>
      <c r="X22" s="40"/>
      <c r="Y22" s="41"/>
      <c r="Z22" s="48"/>
      <c r="AA22" s="40"/>
      <c r="AB22" s="40"/>
      <c r="AC22" s="39" t="s">
        <v>25</v>
      </c>
      <c r="AD22" s="39" t="s">
        <v>30</v>
      </c>
      <c r="AE22" s="40"/>
      <c r="AF22" s="41"/>
      <c r="AG22" s="49" t="s">
        <v>23</v>
      </c>
      <c r="AH22" s="40"/>
      <c r="AI22" s="40"/>
      <c r="AJ22" s="39" t="s">
        <v>29</v>
      </c>
      <c r="AK22" s="40"/>
      <c r="AL22" s="39" t="s">
        <v>34</v>
      </c>
      <c r="AM22" s="31"/>
      <c r="AN22" s="28"/>
      <c r="AO22" s="21">
        <f>COUNTA(#REF!)</f>
        <v>1</v>
      </c>
      <c r="AP22" s="21" t="e">
        <f>COUNTIF(#REF!,"ΑΣ")</f>
        <v>#REF!</v>
      </c>
      <c r="AQ22" s="21" t="e">
        <f>COUNTIF(#REF!,"ΕΓ")</f>
        <v>#REF!</v>
      </c>
      <c r="AR22" s="21" t="e">
        <f t="shared" si="4"/>
        <v>#REF!</v>
      </c>
    </row>
    <row r="23" spans="1:44" ht="20.25" customHeight="1">
      <c r="A23" s="15">
        <v>18</v>
      </c>
      <c r="B23" s="26" t="s">
        <v>65</v>
      </c>
      <c r="C23" s="22" t="s">
        <v>21</v>
      </c>
      <c r="D23" s="29" t="s">
        <v>66</v>
      </c>
      <c r="E23" s="39" t="s">
        <v>34</v>
      </c>
      <c r="F23" s="39" t="s">
        <v>33</v>
      </c>
      <c r="G23" s="40"/>
      <c r="H23" s="40"/>
      <c r="I23" s="40"/>
      <c r="J23" s="39" t="s">
        <v>24</v>
      </c>
      <c r="K23" s="41"/>
      <c r="L23" s="33" t="s">
        <v>32</v>
      </c>
      <c r="M23" s="19"/>
      <c r="N23" s="19"/>
      <c r="O23" s="19"/>
      <c r="P23" s="19"/>
      <c r="Q23" s="19"/>
      <c r="R23" s="31"/>
      <c r="S23" s="32"/>
      <c r="T23" s="19"/>
      <c r="U23" s="19"/>
      <c r="V23" s="19"/>
      <c r="W23" s="19"/>
      <c r="X23" s="19"/>
      <c r="Y23" s="31"/>
      <c r="Z23" s="32"/>
      <c r="AA23" s="19"/>
      <c r="AB23" s="19"/>
      <c r="AC23" s="19"/>
      <c r="AD23" s="19"/>
      <c r="AE23" s="19"/>
      <c r="AF23" s="31"/>
      <c r="AG23" s="33" t="s">
        <v>29</v>
      </c>
      <c r="AH23" s="19"/>
      <c r="AI23" s="19"/>
      <c r="AJ23" s="20" t="s">
        <v>23</v>
      </c>
      <c r="AK23" s="20" t="s">
        <v>30</v>
      </c>
      <c r="AL23" s="20" t="s">
        <v>25</v>
      </c>
      <c r="AM23" s="31"/>
      <c r="AN23" s="28"/>
      <c r="AO23" s="21">
        <f>COUNTA(#REF!)</f>
        <v>1</v>
      </c>
      <c r="AP23" s="21" t="e">
        <f>COUNTIF(#REF!,"ΑΣ")</f>
        <v>#REF!</v>
      </c>
      <c r="AQ23" s="21" t="e">
        <f>COUNTIF(#REF!,"ΕΓ")</f>
        <v>#REF!</v>
      </c>
      <c r="AR23" s="21" t="e">
        <f t="shared" si="4"/>
        <v>#REF!</v>
      </c>
    </row>
    <row r="24" spans="1:44" ht="12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1:44" ht="13.9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7" spans="1:44">
      <c r="M27" s="30"/>
    </row>
    <row r="32" spans="1:44">
      <c r="M32" s="30"/>
    </row>
    <row r="33" spans="11:11">
      <c r="K33" s="30"/>
    </row>
  </sheetData>
  <sheetProtection selectLockedCells="1" selectUnlockedCells="1"/>
  <mergeCells count="19">
    <mergeCell ref="A2:D3"/>
    <mergeCell ref="E2:J2"/>
    <mergeCell ref="K2:AA2"/>
    <mergeCell ref="AB2:AG2"/>
    <mergeCell ref="AH2:AM2"/>
    <mergeCell ref="E3:M3"/>
    <mergeCell ref="N3:AA3"/>
    <mergeCell ref="AB3:AD3"/>
    <mergeCell ref="AE3:AM3"/>
    <mergeCell ref="S4:Y4"/>
    <mergeCell ref="Z4:AF4"/>
    <mergeCell ref="AG4:AM4"/>
    <mergeCell ref="A24:AM25"/>
    <mergeCell ref="A4:A5"/>
    <mergeCell ref="B4:B5"/>
    <mergeCell ref="C4:C5"/>
    <mergeCell ref="D4:D5"/>
    <mergeCell ref="E4:K4"/>
    <mergeCell ref="L4:R4"/>
  </mergeCells>
  <printOptions horizontalCentered="1" verticalCentered="1"/>
  <pageMargins left="0.25" right="0.25" top="0.75" bottom="0.75" header="0.51180555555555551" footer="0.3"/>
  <pageSetup paperSize="9" scale="84" firstPageNumber="0" orientation="landscape" horizontalDpi="300" verticalDpi="300" r:id="rId1"/>
  <headerFooter alignWithMargins="0">
    <oddFooter>&amp;R&amp;"Comic Sans MS,Κανονικά"&amp;8stych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Ολυμπία</dc:creator>
  <cp:lastModifiedBy>user</cp:lastModifiedBy>
  <cp:revision/>
  <cp:lastPrinted>2020-05-30T11:30:48Z</cp:lastPrinted>
  <dcterms:created xsi:type="dcterms:W3CDTF">2020-05-29T20:37:43Z</dcterms:created>
  <dcterms:modified xsi:type="dcterms:W3CDTF">2020-05-30T14:07:56Z</dcterms:modified>
</cp:coreProperties>
</file>