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Αυτό_το_βιβλίο_εργασίας" defaultThemeVersion="164011"/>
  <mc:AlternateContent xmlns:mc="http://schemas.openxmlformats.org/markup-compatibility/2006">
    <mc:Choice Requires="x15">
      <x15ac:absPath xmlns:x15ac="http://schemas.microsoft.com/office/spreadsheetml/2010/11/ac" url="E:\Π.Υ.Σ.Δ.Ε\Π.Υ.Σ.Δ.Ε. 2025\Πράξη 26η_15-10-2025\Εξερχόμενα\Θέμα 1ο Εξετ. Αίτ. Ενστ - Τροπ. Τοπ\"/>
    </mc:Choice>
  </mc:AlternateContent>
  <bookViews>
    <workbookView xWindow="-120" yWindow="-120" windowWidth="29040" windowHeight="15720"/>
  </bookViews>
  <sheets>
    <sheet name="26η_15-10-2025" sheetId="8" r:id="rId1"/>
  </sheets>
  <definedNames>
    <definedName name="_xlnm._FilterDatabase" localSheetId="0" hidden="1">'26η_15-10-2025'!$A$2:$T$24</definedName>
    <definedName name="_xlnm.Print_Titles" localSheetId="0">'26η_15-10-2025'!$1:$2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8" l="1"/>
  <c r="Q13" i="8" l="1"/>
  <c r="Q19" i="8" l="1"/>
  <c r="Q23" i="8" l="1"/>
  <c r="M25" i="8" l="1"/>
  <c r="Q25" i="8" s="1"/>
  <c r="M21" i="8" l="1"/>
  <c r="Q21" i="8" s="1"/>
  <c r="M22" i="8"/>
  <c r="Q22" i="8" s="1"/>
  <c r="Q7" i="8" l="1"/>
  <c r="Q6" i="8"/>
  <c r="M14" i="8" l="1"/>
  <c r="Q14" i="8" s="1"/>
  <c r="M12" i="8" l="1"/>
  <c r="Q12" i="8" s="1"/>
  <c r="A4" i="8" l="1"/>
  <c r="A5" i="8" s="1"/>
  <c r="A6" i="8" s="1"/>
  <c r="A7" i="8" s="1"/>
  <c r="A8" i="8" s="1"/>
  <c r="A10" i="8" s="1"/>
  <c r="A11" i="8" s="1"/>
  <c r="A12" i="8" s="1"/>
  <c r="M18" i="8"/>
  <c r="Q18" i="8" s="1"/>
  <c r="M15" i="8"/>
  <c r="Q15" i="8" s="1"/>
  <c r="M17" i="8"/>
  <c r="Q17" i="8" s="1"/>
  <c r="A13" i="8" l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M9" i="8"/>
  <c r="Q9" i="8" s="1"/>
  <c r="M24" i="8" l="1"/>
  <c r="Q24" i="8" s="1"/>
  <c r="M11" i="8"/>
  <c r="Q11" i="8" s="1"/>
  <c r="M20" i="8" l="1"/>
  <c r="Q20" i="8" s="1"/>
  <c r="M16" i="8" l="1"/>
  <c r="Q16" i="8" s="1"/>
  <c r="Q4" i="8" l="1"/>
  <c r="M3" i="8" l="1"/>
  <c r="Q3" i="8" s="1"/>
  <c r="M10" i="8" l="1"/>
  <c r="Q10" i="8" s="1"/>
  <c r="Q8" i="8" l="1"/>
  <c r="M5" i="8" l="1"/>
  <c r="Q5" i="8" s="1"/>
</calcChain>
</file>

<file path=xl/sharedStrings.xml><?xml version="1.0" encoding="utf-8"?>
<sst xmlns="http://schemas.openxmlformats.org/spreadsheetml/2006/main" count="319" uniqueCount="200">
  <si>
    <t>A/A</t>
  </si>
  <si>
    <t>ΑΜ</t>
  </si>
  <si>
    <t>Επώνυμο</t>
  </si>
  <si>
    <t>Όνομα</t>
  </si>
  <si>
    <t>Κωδ. Ειδ.</t>
  </si>
  <si>
    <t>Οργανική</t>
  </si>
  <si>
    <t>Είδος Τοποθ.</t>
  </si>
  <si>
    <t>Τύπος Αίτ.</t>
  </si>
  <si>
    <t>Μόρια Συνολ. Υπηρ.</t>
  </si>
  <si>
    <t>Μόρια Δυσμ. Συνθ.</t>
  </si>
  <si>
    <t>Μόρια Οικ. Κατάστ.</t>
  </si>
  <si>
    <t>Εντοπ.</t>
  </si>
  <si>
    <t>Συνυπηρ.</t>
  </si>
  <si>
    <t>Σύνολο Μορίων</t>
  </si>
  <si>
    <t>Επιλογές</t>
  </si>
  <si>
    <t>Ειδικότητα / Τομέας</t>
  </si>
  <si>
    <t>Προηγούμενη Υπηρεσιακή Μεταβολή</t>
  </si>
  <si>
    <t>Υ.Ω.</t>
  </si>
  <si>
    <t>Ειδική Κατηγ.</t>
  </si>
  <si>
    <t>Γ. Από Απόσπ.</t>
  </si>
  <si>
    <t>Τοποθ.</t>
  </si>
  <si>
    <t>Κοζάνη</t>
  </si>
  <si>
    <t>Όχι</t>
  </si>
  <si>
    <t>Α. Οργαν.</t>
  </si>
  <si>
    <t>Συμπλ.</t>
  </si>
  <si>
    <t>-</t>
  </si>
  <si>
    <t>Εορδαία</t>
  </si>
  <si>
    <t>ΠΕ02</t>
  </si>
  <si>
    <t>Φιλολόγων</t>
  </si>
  <si>
    <t>ΠΕ11</t>
  </si>
  <si>
    <t>Φυσικής Αγωγής</t>
  </si>
  <si>
    <t>ΠΕ03</t>
  </si>
  <si>
    <t>Μαθηματικών</t>
  </si>
  <si>
    <t xml:space="preserve">ΤΣΙΜΟΥΛΑ </t>
  </si>
  <si>
    <t xml:space="preserve">ΒΑΙΑ </t>
  </si>
  <si>
    <r>
      <rPr>
        <b/>
        <sz val="8"/>
        <color rgb="FF000000"/>
        <rFont val="Calibri"/>
        <family val="2"/>
        <charset val="161"/>
        <scheme val="minor"/>
      </rPr>
      <t>1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rgb="FF000000"/>
        <rFont val="Calibri"/>
        <family val="2"/>
        <charset val="161"/>
        <scheme val="minor"/>
      </rPr>
      <t>Κω</t>
    </r>
    <r>
      <rPr>
        <sz val="8"/>
        <color indexed="8"/>
        <rFont val="Calibri"/>
        <family val="2"/>
        <charset val="161"/>
        <scheme val="minor"/>
      </rPr>
      <t xml:space="preserve"> </t>
    </r>
  </si>
  <si>
    <t>2ο, 5ο, 1ο Γυμν. Κοζ., 2ο, 1ο, ΕΠΑ.Λ. Κοζ., 4ο, 2ο ΓΕ.Λ. Κοζ., 4ο, 8ο Γυμν. Κοζ., Εσπ. Γυμν. Κοζ., 4ο Εσπ. ΕΠΑ.Λ. Κοζ., 1ο ΓΕ.Λ. Κοζ., 6ο Γυμν. Κοζ., Γυμν. Κρόκου, Καλλ. Γυμν. Κοζ.</t>
  </si>
  <si>
    <t>ΑΙΚΑΤΕΡΙΝΗ</t>
  </si>
  <si>
    <t>Ναι</t>
  </si>
  <si>
    <t>ΠΛΙΑΧΑ</t>
  </si>
  <si>
    <t>ΑΛΕΞΑΝΔΡΑ</t>
  </si>
  <si>
    <t>Νεοδιόριστη</t>
  </si>
  <si>
    <t>1ο ΓΕ.Λ. Κοζ., 5ο, 2ο Γυμν. Κοζ., 2ο ΕΠΑ.Λ. Κοζ., 4ο Γυμν. Κοζ., 2ο ΓΕ.Λ. Κοζ., 8ο Γυμν. Κοζ., Γυμν. Λευκοπηγής, Γυμν. Κρόκου, 1ο Γυμν. Κοζ., 1ο ΕΠΑ.Λ. Κοζ., Γυμν. Σιάτιστας, 4ο ΓΕ.Λ. Κοζ., ΓΕ.Λ. Σιάτιστας, 2ο, 4ο Γυμν. Πτολ.</t>
  </si>
  <si>
    <t>Βόιο</t>
  </si>
  <si>
    <t>ΓΕΩΡΓΟΠΟΥΛΟΥ</t>
  </si>
  <si>
    <t>ΠΕ04.04</t>
  </si>
  <si>
    <t>Βιολόγων</t>
  </si>
  <si>
    <r>
      <rPr>
        <sz val="8"/>
        <color indexed="8"/>
        <rFont val="Calibri"/>
        <family val="2"/>
        <charset val="161"/>
        <scheme val="minor"/>
      </rPr>
      <t xml:space="preserve">Γενικό Λύκειο </t>
    </r>
    <r>
      <rPr>
        <b/>
        <sz val="8"/>
        <color indexed="8"/>
        <rFont val="Calibri"/>
        <family val="2"/>
        <charset val="161"/>
        <scheme val="minor"/>
      </rPr>
      <t>Νεάπολης</t>
    </r>
  </si>
  <si>
    <t>Γυμν. Νεάπολης, Γυμν. Γαλατινής, Γυμν. Εράτυρας,, Γυμν. Τσοτυλίου</t>
  </si>
  <si>
    <t>ΠΕ01</t>
  </si>
  <si>
    <t>Θεολόγων</t>
  </si>
  <si>
    <t>ΠΕ80</t>
  </si>
  <si>
    <t>Οικονομίας</t>
  </si>
  <si>
    <t>Μουσικής Επιστήμης</t>
  </si>
  <si>
    <t>ΠΕ79.01</t>
  </si>
  <si>
    <r>
      <rPr>
        <u/>
        <sz val="8"/>
        <rFont val="Calibri"/>
        <family val="2"/>
        <charset val="161"/>
        <scheme val="minor"/>
      </rPr>
      <t>Ανάκληση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8</t>
    </r>
    <r>
      <rPr>
        <sz val="8"/>
        <rFont val="Calibri"/>
        <family val="2"/>
        <charset val="161"/>
        <scheme val="minor"/>
      </rPr>
      <t xml:space="preserve"> ώρες από το Γενικό Λύκειο </t>
    </r>
    <r>
      <rPr>
        <b/>
        <sz val="8"/>
        <rFont val="Calibri"/>
        <family val="2"/>
        <charset val="161"/>
        <scheme val="minor"/>
      </rPr>
      <t>Σερβίων</t>
    </r>
    <r>
      <rPr>
        <sz val="8"/>
        <rFont val="Calibri"/>
        <family val="2"/>
        <charset val="161"/>
        <scheme val="minor"/>
      </rPr>
      <t xml:space="preserve"> και </t>
    </r>
    <r>
      <rPr>
        <u/>
        <sz val="8"/>
        <rFont val="Calibri"/>
        <family val="2"/>
        <charset val="161"/>
        <scheme val="minor"/>
      </rPr>
      <t>νέα</t>
    </r>
    <r>
      <rPr>
        <sz val="8"/>
        <rFont val="Calibri"/>
        <family val="2"/>
        <charset val="161"/>
        <scheme val="minor"/>
      </rPr>
      <t xml:space="preserve"> διάθεση </t>
    </r>
    <r>
      <rPr>
        <b/>
        <u/>
        <sz val="8"/>
        <rFont val="Calibri"/>
        <family val="2"/>
        <charset val="161"/>
        <scheme val="minor"/>
      </rPr>
      <t>6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2</t>
    </r>
    <r>
      <rPr>
        <b/>
        <vertAlign val="superscript"/>
        <sz val="8"/>
        <rFont val="Calibri"/>
        <family val="2"/>
        <charset val="161"/>
        <scheme val="minor"/>
      </rPr>
      <t>o</t>
    </r>
    <r>
      <rPr>
        <sz val="8"/>
        <rFont val="Calibri"/>
        <family val="2"/>
        <charset val="161"/>
        <scheme val="minor"/>
      </rPr>
      <t xml:space="preserve"> Γενικό Λύκειο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, </t>
    </r>
    <r>
      <rPr>
        <b/>
        <u/>
        <sz val="8"/>
        <rFont val="Calibri"/>
        <family val="2"/>
        <charset val="161"/>
        <scheme val="minor"/>
      </rPr>
      <t>4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1</t>
    </r>
    <r>
      <rPr>
        <b/>
        <vertAlign val="superscript"/>
        <sz val="8"/>
        <rFont val="Calibri"/>
        <family val="2"/>
        <charset val="161"/>
        <scheme val="minor"/>
      </rPr>
      <t>o</t>
    </r>
    <r>
      <rPr>
        <sz val="8"/>
        <rFont val="Calibri"/>
        <family val="2"/>
        <charset val="161"/>
        <scheme val="minor"/>
      </rPr>
      <t xml:space="preserve"> Γενικό Λύκειο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, </t>
    </r>
    <r>
      <rPr>
        <b/>
        <u/>
        <sz val="8"/>
        <rFont val="Calibri"/>
        <family val="2"/>
        <charset val="161"/>
        <scheme val="minor"/>
      </rPr>
      <t>2</t>
    </r>
    <r>
      <rPr>
        <b/>
        <sz val="8"/>
        <rFont val="Calibri"/>
        <family val="2"/>
        <charset val="161"/>
        <scheme val="minor"/>
      </rPr>
      <t xml:space="preserve"> </t>
    </r>
    <r>
      <rPr>
        <sz val="8"/>
        <rFont val="Calibri"/>
        <family val="2"/>
        <charset val="161"/>
        <scheme val="minor"/>
      </rPr>
      <t xml:space="preserve">ώρες </t>
    </r>
    <r>
      <rPr>
        <b/>
        <sz val="8"/>
        <rFont val="Calibri"/>
        <family val="2"/>
        <charset val="161"/>
        <scheme val="minor"/>
      </rPr>
      <t>4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</t>
    </r>
    <r>
      <rPr>
        <u/>
        <sz val="8"/>
        <rFont val="Calibri"/>
        <family val="2"/>
        <charset val="161"/>
        <scheme val="minor"/>
      </rPr>
      <t>Εσπερινό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 και </t>
    </r>
    <r>
      <rPr>
        <b/>
        <u/>
        <sz val="8"/>
        <rFont val="Calibri"/>
        <family val="2"/>
        <charset val="161"/>
        <scheme val="minor"/>
      </rPr>
      <t>1</t>
    </r>
    <r>
      <rPr>
        <sz val="8"/>
        <rFont val="Calibri"/>
        <family val="2"/>
        <charset val="161"/>
        <scheme val="minor"/>
      </rPr>
      <t xml:space="preserve"> ώρα στο </t>
    </r>
    <r>
      <rPr>
        <b/>
        <sz val="8"/>
        <rFont val="Calibri"/>
        <family val="2"/>
        <charset val="161"/>
        <scheme val="minor"/>
      </rPr>
      <t>1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Κοζάνης</t>
    </r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</si>
  <si>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8</t>
    </r>
    <r>
      <rPr>
        <sz val="8"/>
        <color indexed="8"/>
        <rFont val="Calibri"/>
        <family val="2"/>
        <charset val="161"/>
        <scheme val="minor"/>
      </rPr>
      <t xml:space="preserve"> ώρες από το Γυμνάσιο </t>
    </r>
    <r>
      <rPr>
        <b/>
        <sz val="8"/>
        <color indexed="8"/>
        <rFont val="Calibri"/>
        <family val="2"/>
        <charset val="161"/>
        <scheme val="minor"/>
      </rPr>
      <t>Κρόκου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u/>
        <sz val="8"/>
        <color indexed="8"/>
        <rFont val="Calibri"/>
        <family val="2"/>
        <charset val="161"/>
        <scheme val="minor"/>
      </rPr>
      <t>τροποποίηση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10</t>
    </r>
    <r>
      <rPr>
        <sz val="8"/>
        <color indexed="8"/>
        <rFont val="Calibri"/>
        <family val="2"/>
        <charset val="161"/>
        <scheme val="minor"/>
      </rPr>
      <t xml:space="preserve"> ώρες από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στο </t>
    </r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Κοζάνης</t>
    </r>
  </si>
  <si>
    <r>
      <rPr>
        <u/>
        <sz val="8"/>
        <color indexed="8"/>
        <rFont val="Calibri"/>
        <family val="2"/>
        <charset val="161"/>
        <scheme val="minor"/>
      </rPr>
      <t>Τροποποίηση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4</t>
    </r>
    <r>
      <rPr>
        <sz val="8"/>
        <color indexed="8"/>
        <rFont val="Calibri"/>
        <family val="2"/>
        <charset val="161"/>
        <scheme val="minor"/>
      </rPr>
      <t xml:space="preserve"> ώρες από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Γαλατινής</t>
    </r>
  </si>
  <si>
    <t>ΛΙΟΓΑ</t>
  </si>
  <si>
    <t>ΑΝΝΑ</t>
  </si>
  <si>
    <r>
      <t xml:space="preserve">Διάθεση Π.Υ.Σ.Δ.Ε. </t>
    </r>
    <r>
      <rPr>
        <b/>
        <sz val="8"/>
        <color rgb="FF000000"/>
        <rFont val="Calibri"/>
        <family val="2"/>
        <charset val="161"/>
        <scheme val="minor"/>
      </rPr>
      <t>Α' Αθήνας</t>
    </r>
  </si>
  <si>
    <t>Καλλ. Γυμν. Κοζ., Γυμν. Λευκοπηγής, Γυμν. Αιανής, Γυμν. Καπνοχωρίου, Γυμν. Ξηρολίμνης</t>
  </si>
  <si>
    <t>ΚΑΚΑΛΗ</t>
  </si>
  <si>
    <t>ΕΛΕΝΗ</t>
  </si>
  <si>
    <r>
      <t xml:space="preserve">Γυμνάσιο </t>
    </r>
    <r>
      <rPr>
        <b/>
        <sz val="8"/>
        <color indexed="8"/>
        <rFont val="Calibri"/>
        <family val="2"/>
        <charset val="161"/>
        <scheme val="minor"/>
      </rPr>
      <t>Ξηρολίμνης</t>
    </r>
  </si>
  <si>
    <t>Γυμν. Εράτυρας</t>
  </si>
  <si>
    <r>
      <t xml:space="preserve">Διάθεση </t>
    </r>
    <r>
      <rPr>
        <b/>
        <u/>
        <sz val="8"/>
        <rFont val="Calibri"/>
        <family val="2"/>
        <charset val="161"/>
        <scheme val="minor"/>
      </rPr>
      <t>7</t>
    </r>
    <r>
      <rPr>
        <sz val="8"/>
        <rFont val="Calibri"/>
        <family val="2"/>
        <charset val="161"/>
        <scheme val="minor"/>
      </rPr>
      <t xml:space="preserve"> ώρες στο Γυμνάσιο </t>
    </r>
    <r>
      <rPr>
        <b/>
        <sz val="8"/>
        <rFont val="Calibri"/>
        <family val="2"/>
        <charset val="161"/>
        <scheme val="minor"/>
      </rPr>
      <t>Εράτυρας</t>
    </r>
  </si>
  <si>
    <t>ΚΟΥΦΟΓΙΑΝΝΗΣ</t>
  </si>
  <si>
    <t>ΓΕΩΡΓΙΟΣ</t>
  </si>
  <si>
    <r>
      <t xml:space="preserve">Γυμνάσιο </t>
    </r>
    <r>
      <rPr>
        <b/>
        <sz val="8"/>
        <color rgb="FF000000"/>
        <rFont val="Calibri"/>
        <family val="2"/>
        <charset val="161"/>
      </rPr>
      <t>Σιάτιστας</t>
    </r>
  </si>
  <si>
    <t>Γυμν. Ξηρολίμης, Γυμν. Εράτυρας, Γυμν. Νεάπολης, Γυμν. Τσοτυλίου</t>
  </si>
  <si>
    <t>ΚΑΡΑΜΑΛΗ</t>
  </si>
  <si>
    <r>
      <t xml:space="preserve">Διάθεση Π.Υ.Σ.Δ.Ε. </t>
    </r>
    <r>
      <rPr>
        <b/>
        <sz val="8"/>
        <color rgb="FF000000"/>
        <rFont val="Calibri"/>
        <family val="2"/>
        <charset val="161"/>
        <scheme val="minor"/>
      </rPr>
      <t>Κέρκυρας</t>
    </r>
  </si>
  <si>
    <t>2ο, 1ο ΕΠΑ.Λ. Κοζ., ΕΠΑ.Λ. Σιάτιστας, 4ο, 2ο, 8ο Γυμν. Κοζ., Εσπ. Γυμν. Κοζ., 1ο Γυμν. Κοζ., Γυμν. Τσοτυλίου, ΕΠΑ.Λ. Σερβίων, 3ο, 4ο Γυμν. Πτολ., 1ο, 2ο ΕΠΑ.Λ. Πτολ., Ε.Ε.Ε.ΕΚ. Κοζ.</t>
  </si>
  <si>
    <r>
      <rPr>
        <u/>
        <sz val="8"/>
        <rFont val="Calibri"/>
        <family val="2"/>
        <charset val="161"/>
        <scheme val="minor"/>
      </rPr>
      <t>Ανάκληση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6</t>
    </r>
    <r>
      <rPr>
        <sz val="8"/>
        <rFont val="Calibri"/>
        <family val="2"/>
        <charset val="161"/>
        <scheme val="minor"/>
      </rPr>
      <t xml:space="preserve"> ώρες από το </t>
    </r>
    <r>
      <rPr>
        <b/>
        <sz val="8"/>
        <rFont val="Calibri"/>
        <family val="2"/>
        <charset val="161"/>
        <scheme val="minor"/>
      </rPr>
      <t>1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 και </t>
    </r>
    <r>
      <rPr>
        <b/>
        <u/>
        <sz val="8"/>
        <rFont val="Calibri"/>
        <family val="2"/>
        <charset val="161"/>
        <scheme val="minor"/>
      </rPr>
      <t>1</t>
    </r>
    <r>
      <rPr>
        <sz val="8"/>
        <rFont val="Calibri"/>
        <family val="2"/>
        <charset val="161"/>
        <scheme val="minor"/>
      </rPr>
      <t xml:space="preserve"> ώρα από το </t>
    </r>
    <r>
      <rPr>
        <u/>
        <sz val="8"/>
        <rFont val="Calibri"/>
        <family val="2"/>
        <charset val="161"/>
        <scheme val="minor"/>
      </rPr>
      <t>Διαπολιτισμικό</t>
    </r>
    <r>
      <rPr>
        <sz val="8"/>
        <rFont val="Calibri"/>
        <family val="2"/>
        <charset val="161"/>
        <scheme val="minor"/>
      </rPr>
      <t xml:space="preserve"> Γυμνάσιο με </t>
    </r>
    <r>
      <rPr>
        <u/>
        <sz val="8"/>
        <rFont val="Calibri"/>
        <family val="2"/>
        <charset val="161"/>
        <scheme val="minor"/>
      </rPr>
      <t>Λυκειακές Τάξεις</t>
    </r>
    <r>
      <rPr>
        <sz val="8"/>
        <rFont val="Calibri"/>
        <family val="2"/>
        <charset val="161"/>
        <scheme val="minor"/>
      </rPr>
      <t xml:space="preserve"> </t>
    </r>
    <r>
      <rPr>
        <b/>
        <sz val="8"/>
        <rFont val="Calibri"/>
        <family val="2"/>
        <charset val="161"/>
        <scheme val="minor"/>
      </rPr>
      <t>Πενταλόφου</t>
    </r>
    <r>
      <rPr>
        <sz val="8"/>
        <rFont val="Calibri"/>
        <family val="2"/>
        <charset val="161"/>
        <scheme val="minor"/>
      </rPr>
      <t xml:space="preserve"> και </t>
    </r>
    <r>
      <rPr>
        <u/>
        <sz val="8"/>
        <rFont val="Calibri"/>
        <family val="2"/>
        <charset val="161"/>
        <scheme val="minor"/>
      </rPr>
      <t>τροποποίηση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6</t>
    </r>
    <r>
      <rPr>
        <sz val="8"/>
        <rFont val="Calibri"/>
        <family val="2"/>
        <charset val="161"/>
        <scheme val="minor"/>
      </rPr>
      <t xml:space="preserve"> ώρες από </t>
    </r>
    <r>
      <rPr>
        <b/>
        <u/>
        <sz val="8"/>
        <rFont val="Calibri"/>
        <family val="2"/>
        <charset val="161"/>
        <scheme val="minor"/>
      </rPr>
      <t>2</t>
    </r>
    <r>
      <rPr>
        <sz val="8"/>
        <rFont val="Calibri"/>
        <family val="2"/>
        <charset val="161"/>
        <scheme val="minor"/>
      </rPr>
      <t xml:space="preserve"> στο ΕΠΑ.Λ. </t>
    </r>
    <r>
      <rPr>
        <b/>
        <sz val="8"/>
        <rFont val="Calibri"/>
        <family val="2"/>
        <charset val="161"/>
        <scheme val="minor"/>
      </rPr>
      <t>Σιάτιστας</t>
    </r>
  </si>
  <si>
    <t>Γ. Οργάν.</t>
  </si>
  <si>
    <t>Απόσπ.</t>
  </si>
  <si>
    <t>Σερβίων</t>
  </si>
  <si>
    <t>ΠΑΥΛΙΤΣΑΣ</t>
  </si>
  <si>
    <t>ΕΥΘΥΜΙΟΣ</t>
  </si>
  <si>
    <t>ΠΕ04.01</t>
  </si>
  <si>
    <t>Φυσικών</t>
  </si>
  <si>
    <r>
      <t>4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indexed="8"/>
        <rFont val="Calibri"/>
        <family val="2"/>
        <charset val="161"/>
        <scheme val="minor"/>
      </rPr>
      <t>Εσπερινό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ΕΠΑ.Λ.</t>
    </r>
    <r>
      <rPr>
        <b/>
        <sz val="8"/>
        <color indexed="8"/>
        <rFont val="Calibri"/>
        <family val="2"/>
        <charset val="161"/>
        <scheme val="minor"/>
      </rPr>
      <t xml:space="preserve"> Κοζάνης</t>
    </r>
  </si>
  <si>
    <t>Ε. Γεωπονίας, Τροφίμων κ' Περιβάλλοντος</t>
  </si>
  <si>
    <t>ΓΚΑΝΑΤΣΙΟΥ</t>
  </si>
  <si>
    <t>ΚΩΝΣΤΑΝΤΙΝΑ</t>
  </si>
  <si>
    <t>ΠΕ04.02</t>
  </si>
  <si>
    <t>Χημικών</t>
  </si>
  <si>
    <r>
      <t xml:space="preserve">Γενικό Λύκειο </t>
    </r>
    <r>
      <rPr>
        <b/>
        <sz val="8"/>
        <color rgb="FF000000"/>
        <rFont val="Calibri"/>
        <family val="2"/>
        <charset val="161"/>
        <scheme val="minor"/>
      </rPr>
      <t>Σερβίων</t>
    </r>
    <r>
      <rPr>
        <sz val="8"/>
        <color indexed="8"/>
        <rFont val="Calibri"/>
        <family val="2"/>
        <charset val="161"/>
        <scheme val="minor"/>
      </rPr>
      <t xml:space="preserve"> "</t>
    </r>
    <r>
      <rPr>
        <b/>
        <i/>
        <sz val="8"/>
        <color rgb="FF806200"/>
        <rFont val="Calibri"/>
        <family val="2"/>
        <charset val="161"/>
        <scheme val="minor"/>
      </rPr>
      <t>Ζήσης Σωτηρίου</t>
    </r>
    <r>
      <rPr>
        <sz val="8"/>
        <color indexed="8"/>
        <rFont val="Calibri"/>
        <family val="2"/>
        <charset val="161"/>
        <scheme val="minor"/>
      </rPr>
      <t>"</t>
    </r>
  </si>
  <si>
    <r>
      <rPr>
        <b/>
        <u/>
        <sz val="8"/>
        <color rgb="FF000000"/>
        <rFont val="Calibri"/>
        <family val="2"/>
        <charset val="161"/>
        <scheme val="minor"/>
      </rPr>
      <t>Ολική διάθεση</t>
    </r>
    <r>
      <rPr>
        <sz val="8"/>
        <color indexed="8"/>
        <rFont val="Calibri"/>
        <family val="2"/>
        <charset val="161"/>
        <scheme val="minor"/>
      </rPr>
      <t xml:space="preserve">: 4ο-2ο-1ο ΓΕ.Λ. Κοζ., Καλλ. Γυμν. Κοζ., 5ο Γυμν. Κοζ., Μουσ. Σχολ. Σιάτ., 8ο-2ο-4ο Γυμν. Κοζ., Μουσ. Σχολ. Σιατ. </t>
    </r>
  </si>
  <si>
    <r>
      <rPr>
        <u/>
        <sz val="8"/>
        <color indexed="8"/>
        <rFont val="Calibri"/>
        <family val="2"/>
        <charset val="161"/>
        <scheme val="minor"/>
      </rPr>
      <t>Τροποποίηση διάθεσης</t>
    </r>
    <r>
      <rPr>
        <sz val="8"/>
        <color indexed="8"/>
        <rFont val="Calibri"/>
        <family val="2"/>
        <charset val="161"/>
        <scheme val="minor"/>
      </rPr>
      <t xml:space="preserve"> </t>
    </r>
    <r>
      <rPr>
        <b/>
        <u/>
        <sz val="8"/>
        <color indexed="8"/>
        <rFont val="Calibri"/>
        <family val="2"/>
        <charset val="161"/>
        <scheme val="minor"/>
      </rPr>
      <t>17</t>
    </r>
    <r>
      <rPr>
        <sz val="8"/>
        <color indexed="8"/>
        <rFont val="Calibri"/>
        <family val="2"/>
        <charset val="161"/>
        <scheme val="minor"/>
      </rPr>
      <t xml:space="preserve"> ώρες από </t>
    </r>
    <r>
      <rPr>
        <u/>
        <sz val="8"/>
        <color indexed="8"/>
        <rFont val="Calibri"/>
        <family val="2"/>
        <charset val="161"/>
        <scheme val="minor"/>
      </rPr>
      <t>ολική</t>
    </r>
    <r>
      <rPr>
        <sz val="8"/>
        <color indexed="8"/>
        <rFont val="Calibri"/>
        <family val="2"/>
        <charset val="161"/>
        <scheme val="minor"/>
      </rPr>
      <t xml:space="preserve"> στο </t>
    </r>
    <r>
      <rPr>
        <u/>
        <sz val="8"/>
        <color indexed="8"/>
        <rFont val="Calibri"/>
        <family val="2"/>
        <charset val="161"/>
        <scheme val="minor"/>
      </rPr>
      <t>Καλλιτεχνικό</t>
    </r>
    <r>
      <rPr>
        <sz val="8"/>
        <color indexed="8"/>
        <rFont val="Calibri"/>
        <family val="2"/>
        <charset val="161"/>
        <scheme val="minor"/>
      </rPr>
      <t xml:space="preserve"> Γυμνάσιο με </t>
    </r>
    <r>
      <rPr>
        <u/>
        <sz val="8"/>
        <color indexed="8"/>
        <rFont val="Calibri"/>
        <family val="2"/>
        <charset val="161"/>
        <scheme val="minor"/>
      </rPr>
      <t>Λυκειακές Τάξεις</t>
    </r>
    <r>
      <rPr>
        <sz val="8"/>
        <color indexed="8"/>
        <rFont val="Calibri"/>
        <family val="2"/>
        <charset val="161"/>
        <scheme val="minor"/>
      </rPr>
      <t xml:space="preserve"> </t>
    </r>
    <r>
      <rPr>
        <b/>
        <sz val="8"/>
        <color indexed="8"/>
        <rFont val="Calibri"/>
        <family val="2"/>
        <charset val="161"/>
        <scheme val="minor"/>
      </rPr>
      <t>Κοζάνης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4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Σιάτιστας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Γενικό Λύκειο </t>
    </r>
    <r>
      <rPr>
        <b/>
        <sz val="8"/>
        <color indexed="8"/>
        <rFont val="Calibri"/>
        <family val="2"/>
        <charset val="161"/>
        <scheme val="minor"/>
      </rPr>
      <t>Κοζάνης</t>
    </r>
  </si>
  <si>
    <t>ΜΩΣΑΪΔΟΥ</t>
  </si>
  <si>
    <t>ΕΛΙΣΣΑΒΕΤ</t>
  </si>
  <si>
    <t>ΠΕ88.03 - Ζωικής Παραγωγής</t>
  </si>
  <si>
    <r>
      <rPr>
        <b/>
        <sz val="8"/>
        <color rgb="FF000000"/>
        <rFont val="Calibri"/>
        <family val="2"/>
        <charset val="161"/>
        <scheme val="minor"/>
      </rPr>
      <t>2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rgb="FF000000"/>
        <rFont val="Calibri"/>
        <family val="2"/>
        <charset val="161"/>
        <scheme val="minor"/>
      </rPr>
      <t>Πτολεμαΐδας</t>
    </r>
  </si>
  <si>
    <t>Β. Προσ.</t>
  </si>
  <si>
    <t>2ο ΕΠΑ.Λ. Πτολ., 4ο, 2ο, 5ο Γυμν. Πτολ., Γυμν. Περδίκκα, 3ο, 4ο, 1ο Γυμν. Πτολ., Γυμν. Ανατολικού, Γυμν. Αναρρ.-Εμπορίου</t>
  </si>
  <si>
    <r>
      <rPr>
        <u/>
        <sz val="8"/>
        <color rgb="FF000000"/>
        <rFont val="Calibri"/>
        <family val="2"/>
        <charset val="161"/>
        <scheme val="minor"/>
      </rPr>
      <t>Νέα τοποθέτηση</t>
    </r>
    <r>
      <rPr>
        <sz val="8"/>
        <color indexed="8"/>
        <rFont val="Calibri"/>
        <family val="2"/>
        <charset val="161"/>
        <scheme val="minor"/>
      </rPr>
      <t xml:space="preserve"> (</t>
    </r>
    <r>
      <rPr>
        <b/>
        <i/>
        <u/>
        <sz val="8"/>
        <color indexed="8"/>
        <rFont val="Calibri"/>
        <family val="2"/>
        <charset val="161"/>
        <scheme val="minor"/>
      </rPr>
      <t>6</t>
    </r>
    <r>
      <rPr>
        <i/>
        <sz val="8"/>
        <color indexed="8"/>
        <rFont val="Calibri"/>
        <family val="2"/>
        <charset val="161"/>
        <scheme val="minor"/>
      </rPr>
      <t xml:space="preserve"> ώρες</t>
    </r>
    <r>
      <rPr>
        <sz val="8"/>
        <color indexed="8"/>
        <rFont val="Calibri"/>
        <family val="2"/>
        <charset val="161"/>
        <scheme val="minor"/>
      </rPr>
      <t>)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στο</t>
    </r>
    <r>
      <rPr>
        <b/>
        <sz val="8"/>
        <color indexed="8"/>
        <rFont val="Calibri"/>
        <family val="2"/>
        <charset val="161"/>
        <scheme val="minor"/>
      </rPr>
      <t xml:space="preserve"> 1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ΕΠΑ.Λ.</t>
    </r>
    <r>
      <rPr>
        <b/>
        <sz val="8"/>
        <color indexed="8"/>
        <rFont val="Calibri"/>
        <family val="2"/>
        <charset val="161"/>
        <scheme val="minor"/>
      </rPr>
      <t xml:space="preserve"> Κοζάνης</t>
    </r>
    <r>
      <rPr>
        <sz val="8"/>
        <color indexed="8"/>
        <rFont val="Calibri"/>
        <family val="2"/>
        <charset val="161"/>
        <scheme val="minor"/>
      </rPr>
      <t xml:space="preserve"> με διάθεση </t>
    </r>
    <r>
      <rPr>
        <b/>
        <u/>
        <sz val="8"/>
        <color indexed="8"/>
        <rFont val="Calibri"/>
        <family val="2"/>
        <charset val="161"/>
        <scheme val="minor"/>
      </rPr>
      <t>5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</si>
  <si>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r>
      <rPr>
        <u/>
        <sz val="8"/>
        <color indexed="8"/>
        <rFont val="Calibri"/>
        <family val="2"/>
        <charset val="161"/>
        <scheme val="minor"/>
      </rPr>
      <t>Τροποποίηση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4</t>
    </r>
    <r>
      <rPr>
        <sz val="8"/>
        <color indexed="8"/>
        <rFont val="Calibri"/>
        <family val="2"/>
        <charset val="161"/>
        <scheme val="minor"/>
      </rPr>
      <t xml:space="preserve"> ώρες από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στο Γυμνάσιο </t>
    </r>
    <r>
      <rPr>
        <b/>
        <sz val="8"/>
        <color indexed="8"/>
        <rFont val="Calibri"/>
        <family val="2"/>
        <charset val="161"/>
        <scheme val="minor"/>
      </rPr>
      <t>Εράτυρας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Γαλατινής</t>
    </r>
  </si>
  <si>
    <r>
      <rPr>
        <u/>
        <sz val="8"/>
        <rFont val="Calibri"/>
        <family val="2"/>
        <charset val="161"/>
        <scheme val="minor"/>
      </rPr>
      <t>Τροποποίηση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2</t>
    </r>
    <r>
      <rPr>
        <sz val="8"/>
        <rFont val="Calibri"/>
        <family val="2"/>
        <charset val="161"/>
        <scheme val="minor"/>
      </rPr>
      <t xml:space="preserve"> ώρες από </t>
    </r>
    <r>
      <rPr>
        <b/>
        <u/>
        <sz val="8"/>
        <rFont val="Calibri"/>
        <family val="2"/>
        <charset val="161"/>
        <scheme val="minor"/>
      </rPr>
      <t>3</t>
    </r>
    <r>
      <rPr>
        <sz val="8"/>
        <rFont val="Calibri"/>
        <family val="2"/>
        <charset val="161"/>
        <scheme val="minor"/>
      </rPr>
      <t xml:space="preserve"> στο </t>
    </r>
    <r>
      <rPr>
        <u/>
        <sz val="8"/>
        <rFont val="Calibri"/>
        <family val="2"/>
        <charset val="161"/>
        <scheme val="minor"/>
      </rPr>
      <t>Καλλιτεχνικό</t>
    </r>
    <r>
      <rPr>
        <sz val="8"/>
        <rFont val="Calibri"/>
        <family val="2"/>
        <charset val="161"/>
        <scheme val="minor"/>
      </rPr>
      <t xml:space="preserve"> Γυμνάσιο με </t>
    </r>
    <r>
      <rPr>
        <u/>
        <sz val="8"/>
        <rFont val="Calibri"/>
        <family val="2"/>
        <charset val="161"/>
        <scheme val="minor"/>
      </rPr>
      <t>Λυκειακές Τάξεις</t>
    </r>
    <r>
      <rPr>
        <sz val="8"/>
        <rFont val="Calibri"/>
        <family val="2"/>
        <charset val="161"/>
        <scheme val="minor"/>
      </rPr>
      <t xml:space="preserve">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 και </t>
    </r>
    <r>
      <rPr>
        <u/>
        <sz val="8"/>
        <rFont val="Calibri"/>
        <family val="2"/>
        <charset val="161"/>
        <scheme val="minor"/>
      </rPr>
      <t>νέα</t>
    </r>
    <r>
      <rPr>
        <sz val="8"/>
        <rFont val="Calibri"/>
        <family val="2"/>
        <charset val="161"/>
        <scheme val="minor"/>
      </rPr>
      <t xml:space="preserve"> διάθεση </t>
    </r>
    <r>
      <rPr>
        <b/>
        <u/>
        <sz val="8"/>
        <rFont val="Calibri"/>
        <family val="2"/>
        <charset val="161"/>
        <scheme val="minor"/>
      </rPr>
      <t>1</t>
    </r>
    <r>
      <rPr>
        <sz val="8"/>
        <rFont val="Calibri"/>
        <family val="2"/>
        <charset val="161"/>
        <scheme val="minor"/>
      </rPr>
      <t xml:space="preserve"> ώρα στο Γενικό Λύκειο </t>
    </r>
    <r>
      <rPr>
        <b/>
        <sz val="8"/>
        <rFont val="Calibri"/>
        <family val="2"/>
        <charset val="161"/>
        <scheme val="minor"/>
      </rPr>
      <t>Βελβεντού</t>
    </r>
  </si>
  <si>
    <t>Τροποποιήσεις Τοποθετήσεων, Διαθέσεων εκπαιδευτικών Γενικής Παιδείας κατά την 26η/15 - 10 - 2025 Συνεδρίαση του Π.Υ.Σ.Δ.Ε. Κοζάνης</t>
  </si>
  <si>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4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Εράτυρας</t>
    </r>
  </si>
  <si>
    <t>ΜΙΧΑΗΛΙΔΟΥ</t>
  </si>
  <si>
    <t>ΜΑΤΙΝΑ</t>
  </si>
  <si>
    <r>
      <t>6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Γυμνάσιο</t>
    </r>
    <r>
      <rPr>
        <b/>
        <sz val="8"/>
        <color indexed="8"/>
        <rFont val="Calibri"/>
        <family val="2"/>
        <charset val="161"/>
        <scheme val="minor"/>
      </rPr>
      <t xml:space="preserve"> Κοζάνης</t>
    </r>
  </si>
  <si>
    <t>6ο, 8ο Γυμν. Κοζ., Γυμν. Λευκοπηγής, Γυμν. Κρόκου, 1ο, 2ο, 4ο, 5ο Γυμν. Κοζ.</t>
  </si>
  <si>
    <t>ΧΑΤΖΗΝΑΣ</t>
  </si>
  <si>
    <t>ΚΩΝΣΤΑΝΤΙΝΟΣ</t>
  </si>
  <si>
    <r>
      <t xml:space="preserve">Γενικό Λύκειο </t>
    </r>
    <r>
      <rPr>
        <b/>
        <sz val="8"/>
        <color indexed="8"/>
        <rFont val="Calibri"/>
        <family val="2"/>
        <charset val="161"/>
        <scheme val="minor"/>
      </rPr>
      <t>Βελβεντού</t>
    </r>
  </si>
  <si>
    <t>Βελβεντό</t>
  </si>
  <si>
    <t>Γυμν. Τρανοβάλτου, Γυμν. Βελβεντού, ΕΠΑ.Λ. Σερβίων, Γυμν. Λιβαδερού</t>
  </si>
  <si>
    <r>
      <t xml:space="preserve">Διάθεση </t>
    </r>
    <r>
      <rPr>
        <b/>
        <u/>
        <sz val="8"/>
        <color indexed="8"/>
        <rFont val="Calibri"/>
        <family val="2"/>
        <charset val="161"/>
        <scheme val="minor"/>
      </rPr>
      <t>8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Τρανοβάλτου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στο ΕΠΑ.Λ. </t>
    </r>
    <r>
      <rPr>
        <b/>
        <sz val="8"/>
        <color indexed="8"/>
        <rFont val="Calibri"/>
        <family val="2"/>
        <charset val="161"/>
        <scheme val="minor"/>
      </rPr>
      <t>Σερβίων</t>
    </r>
  </si>
  <si>
    <t>ΤΣΙΑΚΜΑΚΗ ΣΤΕΡΓΙΟΥ</t>
  </si>
  <si>
    <t>ΣΤΥΛΙΑΝΗ</t>
  </si>
  <si>
    <t>ΠΕ78</t>
  </si>
  <si>
    <t>Κοινωνικών Επιστημών</t>
  </si>
  <si>
    <r>
      <t xml:space="preserve">Γενικό Λύκειο </t>
    </r>
    <r>
      <rPr>
        <b/>
        <sz val="8"/>
        <color rgb="FF000000"/>
        <rFont val="Calibri"/>
        <family val="2"/>
        <charset val="161"/>
        <scheme val="minor"/>
      </rPr>
      <t>Βελβεντού "</t>
    </r>
    <r>
      <rPr>
        <b/>
        <i/>
        <sz val="8"/>
        <color rgb="FF806200"/>
        <rFont val="Calibri"/>
        <family val="2"/>
        <charset val="161"/>
        <scheme val="minor"/>
      </rPr>
      <t>Ζήνων Παπαναστασίου</t>
    </r>
    <r>
      <rPr>
        <b/>
        <sz val="8"/>
        <color rgb="FF000000"/>
        <rFont val="Calibri"/>
        <family val="2"/>
        <charset val="161"/>
        <scheme val="minor"/>
      </rPr>
      <t>"</t>
    </r>
  </si>
  <si>
    <t>Βελβεντού</t>
  </si>
  <si>
    <t>Γυμν. Βελβεντού</t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</si>
  <si>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ώρες από το Γυμνάσιο </t>
    </r>
    <r>
      <rPr>
        <b/>
        <sz val="8"/>
        <color indexed="8"/>
        <rFont val="Calibri"/>
        <family val="2"/>
        <charset val="161"/>
        <scheme val="minor"/>
      </rPr>
      <t>Σερβίων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u/>
        <sz val="8"/>
        <color indexed="8"/>
        <rFont val="Calibri"/>
        <family val="2"/>
        <charset val="161"/>
        <scheme val="minor"/>
      </rPr>
      <t>τροποποίηση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10</t>
    </r>
    <r>
      <rPr>
        <sz val="8"/>
        <color indexed="8"/>
        <rFont val="Calibri"/>
        <family val="2"/>
        <charset val="161"/>
        <scheme val="minor"/>
      </rPr>
      <t xml:space="preserve"> ώρες από </t>
    </r>
    <r>
      <rPr>
        <b/>
        <u/>
        <sz val="8"/>
        <color indexed="8"/>
        <rFont val="Calibri"/>
        <family val="2"/>
        <charset val="161"/>
        <scheme val="minor"/>
      </rPr>
      <t>8</t>
    </r>
    <r>
      <rPr>
        <sz val="8"/>
        <color indexed="8"/>
        <rFont val="Calibri"/>
        <family val="2"/>
        <charset val="161"/>
        <scheme val="minor"/>
      </rPr>
      <t xml:space="preserve"> στο Γυμνάσιο </t>
    </r>
    <r>
      <rPr>
        <b/>
        <sz val="8"/>
        <color indexed="8"/>
        <rFont val="Calibri"/>
        <family val="2"/>
        <charset val="161"/>
        <scheme val="minor"/>
      </rPr>
      <t>Βελβεντού</t>
    </r>
  </si>
  <si>
    <t>ΤΟΜΑΡΑ</t>
  </si>
  <si>
    <t>ΜΑΡΙΝΑ</t>
  </si>
  <si>
    <t>ΠΕ05</t>
  </si>
  <si>
    <t>Γαλλικής Φιλολογίας</t>
  </si>
  <si>
    <r>
      <t>1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Γυμνάσιο</t>
    </r>
    <r>
      <rPr>
        <b/>
        <sz val="8"/>
        <color indexed="8"/>
        <rFont val="Calibri"/>
        <family val="2"/>
        <charset val="161"/>
        <scheme val="minor"/>
      </rPr>
      <t xml:space="preserve"> Πτολεμαΐδας</t>
    </r>
  </si>
  <si>
    <t>1ο, 2ο, 3ο, 4ο Γυμν. Πτολ., 2ο, 3ο ΓΕ.Λ. Πτολ.</t>
  </si>
  <si>
    <r>
      <rPr>
        <u/>
        <sz val="8"/>
        <rFont val="Calibri"/>
        <family val="2"/>
        <charset val="161"/>
        <scheme val="minor"/>
      </rPr>
      <t>Νέα</t>
    </r>
    <r>
      <rPr>
        <sz val="8"/>
        <rFont val="Calibri"/>
        <family val="2"/>
        <charset val="161"/>
        <scheme val="minor"/>
      </rPr>
      <t xml:space="preserve"> διάθεση </t>
    </r>
    <r>
      <rPr>
        <b/>
        <u/>
        <sz val="8"/>
        <rFont val="Calibri"/>
        <family val="2"/>
        <charset val="161"/>
        <scheme val="minor"/>
      </rPr>
      <t>2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2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Κοζάνης</t>
    </r>
  </si>
  <si>
    <r>
      <rPr>
        <u/>
        <sz val="8"/>
        <rFont val="Calibri"/>
        <family val="2"/>
        <charset val="161"/>
        <scheme val="minor"/>
      </rPr>
      <t>Ανάκληση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2</t>
    </r>
    <r>
      <rPr>
        <sz val="8"/>
        <rFont val="Calibri"/>
        <family val="2"/>
        <charset val="161"/>
        <scheme val="minor"/>
      </rPr>
      <t xml:space="preserve"> ώρες από το </t>
    </r>
    <r>
      <rPr>
        <b/>
        <sz val="8"/>
        <rFont val="Calibri"/>
        <family val="2"/>
        <charset val="161"/>
        <scheme val="minor"/>
      </rPr>
      <t>2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Κοζάνης</t>
    </r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</si>
  <si>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4</t>
    </r>
    <r>
      <rPr>
        <sz val="8"/>
        <color indexed="8"/>
        <rFont val="Calibri"/>
        <family val="2"/>
        <charset val="161"/>
        <scheme val="minor"/>
      </rPr>
      <t xml:space="preserve"> ώρες από το Γυμνάσιο </t>
    </r>
    <r>
      <rPr>
        <b/>
        <sz val="8"/>
        <color indexed="8"/>
        <rFont val="Calibri"/>
        <family val="2"/>
        <charset val="161"/>
        <scheme val="minor"/>
      </rPr>
      <t>Εράτυρας</t>
    </r>
  </si>
  <si>
    <t>ΑΝΑΣΤΑΣΟΠΟΥΛΟΥ</t>
  </si>
  <si>
    <t>ΑΡΓΥΡΗ</t>
  </si>
  <si>
    <t>ΠΕ89.01</t>
  </si>
  <si>
    <t>Καλλιτεχνικών Σπουδών</t>
  </si>
  <si>
    <r>
      <t xml:space="preserve">Διάθεση Π.Υ.Σ.Δ.Ε. </t>
    </r>
    <r>
      <rPr>
        <b/>
        <sz val="8"/>
        <color rgb="FF000000"/>
        <rFont val="Calibri"/>
        <family val="2"/>
        <charset val="161"/>
        <scheme val="minor"/>
      </rPr>
      <t>Α΄ Θεσσαλονίκης</t>
    </r>
  </si>
  <si>
    <t>Γυμν. Λευκοπηγής, 1ο, 5ο, 6ο Γυμν. Κοζ., Καλλ. Γυμν. Κοζ., Π.ΕΠΑ.Λ. Πτολ., Μουσ. Σχολ. Σιάτιστας, 8ο Γυμν. Κοζ., Γυμν. Εράτυρας, Γυμν. Γαλατινής, Γυμν. Κρόκου</t>
  </si>
  <si>
    <r>
      <rPr>
        <u/>
        <sz val="8"/>
        <rFont val="Calibri"/>
        <family val="2"/>
        <charset val="161"/>
        <scheme val="minor"/>
      </rPr>
      <t>Ανάκληση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3</t>
    </r>
    <r>
      <rPr>
        <sz val="8"/>
        <rFont val="Calibri"/>
        <family val="2"/>
        <charset val="161"/>
        <scheme val="minor"/>
      </rPr>
      <t xml:space="preserve"> ώρες από το Γυμνάσιο </t>
    </r>
    <r>
      <rPr>
        <b/>
        <sz val="8"/>
        <rFont val="Calibri"/>
        <family val="2"/>
        <charset val="161"/>
        <scheme val="minor"/>
      </rPr>
      <t>Γαλατινής</t>
    </r>
    <r>
      <rPr>
        <sz val="8"/>
        <rFont val="Calibri"/>
        <family val="2"/>
        <charset val="161"/>
        <scheme val="minor"/>
      </rPr>
      <t xml:space="preserve">, </t>
    </r>
    <r>
      <rPr>
        <b/>
        <u/>
        <sz val="8"/>
        <rFont val="Calibri"/>
        <family val="2"/>
        <charset val="161"/>
        <scheme val="minor"/>
      </rPr>
      <t>3</t>
    </r>
    <r>
      <rPr>
        <sz val="8"/>
        <rFont val="Calibri"/>
        <family val="2"/>
        <charset val="161"/>
        <scheme val="minor"/>
      </rPr>
      <t xml:space="preserve"> ώρες από το Γυμνάσιο </t>
    </r>
    <r>
      <rPr>
        <b/>
        <sz val="8"/>
        <rFont val="Calibri"/>
        <family val="2"/>
        <charset val="161"/>
        <scheme val="minor"/>
      </rPr>
      <t>Εράτυρας</t>
    </r>
    <r>
      <rPr>
        <sz val="8"/>
        <rFont val="Calibri"/>
        <family val="2"/>
        <charset val="161"/>
        <scheme val="minor"/>
      </rPr>
      <t xml:space="preserve"> και </t>
    </r>
    <r>
      <rPr>
        <b/>
        <u/>
        <sz val="8"/>
        <rFont val="Calibri"/>
        <family val="2"/>
        <charset val="161"/>
        <scheme val="minor"/>
      </rPr>
      <t>3</t>
    </r>
    <r>
      <rPr>
        <sz val="8"/>
        <rFont val="Calibri"/>
        <family val="2"/>
        <charset val="161"/>
        <scheme val="minor"/>
      </rPr>
      <t xml:space="preserve"> ώρες από το Γυμνάσιο </t>
    </r>
    <r>
      <rPr>
        <b/>
        <sz val="8"/>
        <rFont val="Calibri"/>
        <family val="2"/>
        <charset val="161"/>
        <scheme val="minor"/>
      </rPr>
      <t>Νεάπολης</t>
    </r>
    <r>
      <rPr>
        <sz val="8"/>
        <rFont val="Calibri"/>
        <family val="2"/>
        <charset val="161"/>
        <scheme val="minor"/>
      </rPr>
      <t xml:space="preserve">, </t>
    </r>
    <r>
      <rPr>
        <u/>
        <sz val="8"/>
        <rFont val="Calibri"/>
        <family val="2"/>
        <charset val="161"/>
        <scheme val="minor"/>
      </rPr>
      <t>νέα</t>
    </r>
    <r>
      <rPr>
        <sz val="8"/>
        <rFont val="Calibri"/>
        <family val="2"/>
        <charset val="161"/>
        <scheme val="minor"/>
      </rPr>
      <t xml:space="preserve"> διάθεση </t>
    </r>
    <r>
      <rPr>
        <b/>
        <u/>
        <sz val="8"/>
        <rFont val="Calibri"/>
        <family val="2"/>
        <charset val="161"/>
        <scheme val="minor"/>
      </rPr>
      <t>8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8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 και </t>
    </r>
    <r>
      <rPr>
        <b/>
        <u/>
        <sz val="8"/>
        <rFont val="Calibri"/>
        <family val="2"/>
        <charset val="161"/>
        <scheme val="minor"/>
      </rPr>
      <t>3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5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Κοζανης</t>
    </r>
  </si>
  <si>
    <r>
      <rPr>
        <u/>
        <sz val="8"/>
        <rFont val="Calibri"/>
        <family val="2"/>
        <charset val="161"/>
        <scheme val="minor"/>
      </rPr>
      <t>Ανάκληση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1</t>
    </r>
    <r>
      <rPr>
        <sz val="8"/>
        <rFont val="Calibri"/>
        <family val="2"/>
        <charset val="161"/>
        <scheme val="minor"/>
      </rPr>
      <t xml:space="preserve"> ώρα από το Γενικό Λύκειο </t>
    </r>
    <r>
      <rPr>
        <b/>
        <sz val="8"/>
        <rFont val="Calibri"/>
        <family val="2"/>
        <charset val="161"/>
        <scheme val="minor"/>
      </rPr>
      <t>Βελβεντού</t>
    </r>
    <r>
      <rPr>
        <sz val="8"/>
        <rFont val="Calibri"/>
        <family val="2"/>
        <charset val="161"/>
        <scheme val="minor"/>
      </rPr>
      <t xml:space="preserve"> και </t>
    </r>
    <r>
      <rPr>
        <u/>
        <sz val="8"/>
        <rFont val="Calibri"/>
        <family val="2"/>
        <charset val="161"/>
        <scheme val="minor"/>
      </rPr>
      <t>τροποποίηση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3</t>
    </r>
    <r>
      <rPr>
        <sz val="8"/>
        <rFont val="Calibri"/>
        <family val="2"/>
        <charset val="161"/>
        <scheme val="minor"/>
      </rPr>
      <t xml:space="preserve"> ώρες από </t>
    </r>
    <r>
      <rPr>
        <b/>
        <u/>
        <sz val="8"/>
        <rFont val="Calibri"/>
        <family val="2"/>
        <charset val="161"/>
        <scheme val="minor"/>
      </rPr>
      <t>2</t>
    </r>
    <r>
      <rPr>
        <sz val="8"/>
        <rFont val="Calibri"/>
        <family val="2"/>
        <charset val="161"/>
        <scheme val="minor"/>
      </rPr>
      <t xml:space="preserve"> στο </t>
    </r>
    <r>
      <rPr>
        <b/>
        <sz val="8"/>
        <rFont val="Calibri"/>
        <family val="2"/>
        <charset val="161"/>
        <scheme val="minor"/>
      </rPr>
      <t>6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Κοζάνης</t>
    </r>
  </si>
  <si>
    <r>
      <t xml:space="preserve">Τοποθ. Διάθ. βάσει της </t>
    </r>
    <r>
      <rPr>
        <b/>
        <sz val="8"/>
        <color theme="4" tint="-0.499984740745262"/>
        <rFont val="Calibri"/>
        <family val="2"/>
        <charset val="161"/>
        <scheme val="minor"/>
      </rPr>
      <t>26</t>
    </r>
    <r>
      <rPr>
        <b/>
        <vertAlign val="superscript"/>
        <sz val="8"/>
        <color theme="4" tint="-0.499984740745262"/>
        <rFont val="Calibri"/>
        <family val="2"/>
        <charset val="161"/>
        <scheme val="minor"/>
      </rPr>
      <t>ης</t>
    </r>
    <r>
      <rPr>
        <b/>
        <sz val="8"/>
        <color theme="4" tint="-0.499984740745262"/>
        <rFont val="Calibri"/>
        <family val="2"/>
        <charset val="161"/>
        <scheme val="minor"/>
      </rPr>
      <t>/15-10-2025</t>
    </r>
    <r>
      <rPr>
        <b/>
        <sz val="8"/>
        <color indexed="8"/>
        <rFont val="Calibri"/>
        <family val="2"/>
        <charset val="161"/>
        <scheme val="minor"/>
      </rPr>
      <t xml:space="preserve"> Πράξης του Π.Υ.Σ.Δ.Ε. Κοζάνης</t>
    </r>
  </si>
  <si>
    <r>
      <rPr>
        <u/>
        <sz val="8"/>
        <rFont val="Calibri"/>
        <family val="2"/>
        <charset val="161"/>
        <scheme val="minor"/>
      </rPr>
      <t>Τροποποίηση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4</t>
    </r>
    <r>
      <rPr>
        <sz val="8"/>
        <rFont val="Calibri"/>
        <family val="2"/>
        <charset val="161"/>
        <scheme val="minor"/>
      </rPr>
      <t xml:space="preserve"> ώρες από </t>
    </r>
    <r>
      <rPr>
        <b/>
        <u/>
        <sz val="8"/>
        <rFont val="Calibri"/>
        <family val="2"/>
        <charset val="161"/>
        <scheme val="minor"/>
      </rPr>
      <t>7</t>
    </r>
    <r>
      <rPr>
        <sz val="8"/>
        <rFont val="Calibri"/>
        <family val="2"/>
        <charset val="161"/>
        <scheme val="minor"/>
      </rPr>
      <t xml:space="preserve"> στο Γυμνάσιο </t>
    </r>
    <r>
      <rPr>
        <b/>
        <sz val="8"/>
        <rFont val="Calibri"/>
        <family val="2"/>
        <charset val="161"/>
        <scheme val="minor"/>
      </rPr>
      <t>Εράτυρας</t>
    </r>
  </si>
  <si>
    <t>ΖΥΓΟΥΡΗ</t>
  </si>
  <si>
    <t>ΕΛΙΣΑΒΕΤ</t>
  </si>
  <si>
    <r>
      <rPr>
        <b/>
        <sz val="8"/>
        <color rgb="FF000000"/>
        <rFont val="Calibri"/>
        <family val="2"/>
        <charset val="161"/>
        <scheme val="minor"/>
      </rPr>
      <t>1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rgb="FF000000"/>
        <rFont val="Calibri"/>
        <family val="2"/>
        <charset val="161"/>
        <scheme val="minor"/>
      </rPr>
      <t>Βέροιας</t>
    </r>
  </si>
  <si>
    <r>
      <rPr>
        <u/>
        <sz val="8"/>
        <rFont val="Calibri"/>
        <family val="2"/>
        <charset val="161"/>
        <scheme val="minor"/>
      </rPr>
      <t>Τοποθέτηση</t>
    </r>
    <r>
      <rPr>
        <sz val="8"/>
        <rFont val="Calibri"/>
        <family val="2"/>
        <charset val="161"/>
        <scheme val="minor"/>
      </rPr>
      <t xml:space="preserve"> </t>
    </r>
    <r>
      <rPr>
        <sz val="8"/>
        <rFont val="Calibri"/>
        <family val="2"/>
        <charset val="161"/>
        <scheme val="minor"/>
      </rPr>
      <t xml:space="preserve">στο Γενικό Λύκειο </t>
    </r>
    <r>
      <rPr>
        <b/>
        <sz val="8"/>
        <rFont val="Calibri"/>
        <family val="2"/>
        <charset val="161"/>
        <scheme val="minor"/>
      </rPr>
      <t>Βελβεντού</t>
    </r>
    <r>
      <rPr>
        <sz val="8"/>
        <rFont val="Calibri"/>
        <family val="2"/>
        <charset val="161"/>
        <scheme val="minor"/>
      </rPr>
      <t/>
    </r>
  </si>
  <si>
    <r>
      <rPr>
        <u/>
        <sz val="8"/>
        <rFont val="Calibri"/>
        <family val="2"/>
        <charset val="161"/>
        <scheme val="minor"/>
      </rPr>
      <t>Ανάκληση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2</t>
    </r>
    <r>
      <rPr>
        <b/>
        <sz val="8"/>
        <rFont val="Calibri"/>
        <family val="2"/>
        <charset val="161"/>
        <scheme val="minor"/>
      </rPr>
      <t xml:space="preserve"> </t>
    </r>
    <r>
      <rPr>
        <sz val="8"/>
        <rFont val="Calibri"/>
        <family val="2"/>
        <charset val="161"/>
        <scheme val="minor"/>
      </rPr>
      <t xml:space="preserve">ώρες από το </t>
    </r>
    <r>
      <rPr>
        <b/>
        <sz val="8"/>
        <rFont val="Calibri"/>
        <family val="2"/>
        <charset val="161"/>
        <scheme val="minor"/>
      </rPr>
      <t>4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</t>
    </r>
    <r>
      <rPr>
        <u/>
        <sz val="8"/>
        <rFont val="Calibri"/>
        <family val="2"/>
        <charset val="161"/>
        <scheme val="minor"/>
      </rPr>
      <t>Εσπερινό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 και </t>
    </r>
    <r>
      <rPr>
        <b/>
        <u/>
        <sz val="8"/>
        <rFont val="Calibri"/>
        <family val="2"/>
        <charset val="161"/>
        <scheme val="minor"/>
      </rPr>
      <t>1</t>
    </r>
    <r>
      <rPr>
        <sz val="8"/>
        <rFont val="Calibri"/>
        <family val="2"/>
        <charset val="161"/>
        <scheme val="minor"/>
      </rPr>
      <t xml:space="preserve"> ώρα από το </t>
    </r>
    <r>
      <rPr>
        <b/>
        <sz val="8"/>
        <rFont val="Calibri"/>
        <family val="2"/>
        <charset val="161"/>
        <scheme val="minor"/>
      </rPr>
      <t>1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 και </t>
    </r>
    <r>
      <rPr>
        <u/>
        <sz val="8"/>
        <rFont val="Calibri"/>
        <family val="2"/>
        <charset val="161"/>
        <scheme val="minor"/>
      </rPr>
      <t>νέα</t>
    </r>
    <r>
      <rPr>
        <sz val="8"/>
        <rFont val="Calibri"/>
        <family val="2"/>
        <charset val="161"/>
        <scheme val="minor"/>
      </rPr>
      <t xml:space="preserve"> διάθεση </t>
    </r>
    <r>
      <rPr>
        <b/>
        <u/>
        <sz val="8"/>
        <rFont val="Calibri"/>
        <family val="2"/>
        <charset val="161"/>
        <scheme val="minor"/>
      </rPr>
      <t>3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2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Κοζάνης</t>
    </r>
  </si>
  <si>
    <t>ΠΑΝΟΥΣΗΣ</t>
  </si>
  <si>
    <t>ΝΙΚΟΛΑΟΣ</t>
  </si>
  <si>
    <r>
      <rPr>
        <sz val="8"/>
        <color rgb="FF000000"/>
        <rFont val="Calibri"/>
        <family val="2"/>
        <charset val="161"/>
        <scheme val="minor"/>
      </rPr>
      <t>Γυμνάσιο με Λ.Τ.</t>
    </r>
    <r>
      <rPr>
        <b/>
        <sz val="8"/>
        <color indexed="8"/>
        <rFont val="Calibri"/>
        <family val="2"/>
        <charset val="161"/>
        <scheme val="minor"/>
      </rPr>
      <t xml:space="preserve"> Τσοτυλίου</t>
    </r>
  </si>
  <si>
    <t>4ο-1ο ΓΕΛ Κοζ., 1ο-2ο Γυμν. Κοζ., 2ο ΓΕΛ Κοζ., 5ο-8ο Γυμν. Κοζ.</t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</si>
  <si>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8</t>
    </r>
    <r>
      <rPr>
        <sz val="8"/>
        <color indexed="8"/>
        <rFont val="Calibri"/>
        <family val="2"/>
        <charset val="161"/>
        <scheme val="minor"/>
      </rPr>
      <t xml:space="preserve"> ώρες από το </t>
    </r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indexed="8"/>
        <rFont val="Calibri"/>
        <family val="2"/>
        <charset val="161"/>
        <scheme val="minor"/>
      </rPr>
      <t>Κοζάνης</t>
    </r>
    <r>
      <rPr>
        <sz val="8"/>
        <color indexed="8"/>
        <rFont val="Calibri"/>
        <family val="2"/>
        <charset val="161"/>
        <scheme val="minor"/>
      </rPr>
      <t xml:space="preserve"> με </t>
    </r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8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4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</t>
    </r>
    <r>
      <rPr>
        <u/>
        <sz val="8"/>
        <color indexed="8"/>
        <rFont val="Calibri"/>
        <family val="2"/>
        <charset val="161"/>
        <scheme val="minor"/>
      </rPr>
      <t>Εσπερινό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Κοζάνης</t>
    </r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</si>
  <si>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10</t>
    </r>
    <r>
      <rPr>
        <sz val="8"/>
        <color indexed="8"/>
        <rFont val="Calibri"/>
        <family val="2"/>
        <charset val="161"/>
        <scheme val="minor"/>
      </rPr>
      <t xml:space="preserve"> ώρες από το </t>
    </r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Κοζάνης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ώρες από το </t>
    </r>
    <r>
      <rPr>
        <b/>
        <sz val="8"/>
        <color indexed="8"/>
        <rFont val="Calibri"/>
        <family val="2"/>
        <charset val="161"/>
        <scheme val="minor"/>
      </rPr>
      <t>1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Γενικό Λύκειο </t>
    </r>
    <r>
      <rPr>
        <b/>
        <sz val="8"/>
        <color indexed="8"/>
        <rFont val="Calibri"/>
        <family val="2"/>
        <charset val="161"/>
        <scheme val="minor"/>
      </rPr>
      <t>Κοζάνης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8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Κρόκου</t>
    </r>
  </si>
  <si>
    <r>
      <rPr>
        <u/>
        <sz val="8"/>
        <color indexed="8"/>
        <rFont val="Calibri"/>
        <family val="2"/>
        <charset val="161"/>
        <scheme val="minor"/>
      </rPr>
      <t>Τροποποίηση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από </t>
    </r>
    <r>
      <rPr>
        <b/>
        <u/>
        <sz val="8"/>
        <color indexed="8"/>
        <rFont val="Calibri"/>
        <family val="2"/>
        <charset val="161"/>
        <scheme val="minor"/>
      </rPr>
      <t>4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Γαλατινής</t>
    </r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</si>
  <si>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4</t>
    </r>
    <r>
      <rPr>
        <sz val="8"/>
        <color indexed="8"/>
        <rFont val="Calibri"/>
        <family val="2"/>
        <charset val="161"/>
        <scheme val="minor"/>
      </rPr>
      <t xml:space="preserve"> ώρες από το Γυμνάσιο </t>
    </r>
    <r>
      <rPr>
        <b/>
        <sz val="8"/>
        <color indexed="8"/>
        <rFont val="Calibri"/>
        <family val="2"/>
        <charset val="161"/>
        <scheme val="minor"/>
      </rPr>
      <t>Σιάτιστας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ώρες από το </t>
    </r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Γενικό Λύκειο </t>
    </r>
    <r>
      <rPr>
        <b/>
        <sz val="8"/>
        <color indexed="8"/>
        <rFont val="Calibri"/>
        <family val="2"/>
        <charset val="161"/>
        <scheme val="minor"/>
      </rPr>
      <t>Κοζάνης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6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1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Γενικό Λύκειο </t>
    </r>
    <r>
      <rPr>
        <b/>
        <sz val="8"/>
        <color indexed="8"/>
        <rFont val="Calibri"/>
        <family val="2"/>
        <charset val="161"/>
        <scheme val="minor"/>
      </rPr>
      <t>Κοζάνης</t>
    </r>
  </si>
  <si>
    <r>
      <rPr>
        <u/>
        <sz val="8"/>
        <rFont val="Calibri"/>
        <family val="2"/>
        <charset val="161"/>
        <scheme val="minor"/>
      </rPr>
      <t>Ανάκληση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3</t>
    </r>
    <r>
      <rPr>
        <sz val="8"/>
        <rFont val="Calibri"/>
        <family val="2"/>
        <charset val="161"/>
        <scheme val="minor"/>
      </rPr>
      <t xml:space="preserve"> ώρες από το </t>
    </r>
    <r>
      <rPr>
        <b/>
        <sz val="8"/>
        <rFont val="Calibri"/>
        <family val="2"/>
        <charset val="161"/>
        <scheme val="minor"/>
      </rPr>
      <t>5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Κοζανης</t>
    </r>
    <r>
      <rPr>
        <sz val="8"/>
        <rFont val="Calibri"/>
        <family val="2"/>
        <charset val="161"/>
        <scheme val="minor"/>
      </rPr>
      <t xml:space="preserve"> και </t>
    </r>
    <r>
      <rPr>
        <u/>
        <sz val="8"/>
        <rFont val="Calibri"/>
        <family val="2"/>
        <charset val="161"/>
        <scheme val="minor"/>
      </rPr>
      <t>νέα</t>
    </r>
    <r>
      <rPr>
        <sz val="8"/>
        <rFont val="Calibri"/>
        <family val="2"/>
        <charset val="161"/>
        <scheme val="minor"/>
      </rPr>
      <t xml:space="preserve"> διάθεση </t>
    </r>
    <r>
      <rPr>
        <b/>
        <u/>
        <sz val="8"/>
        <rFont val="Calibri"/>
        <family val="2"/>
        <charset val="161"/>
        <scheme val="minor"/>
      </rPr>
      <t>3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6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Κοζάνης</t>
    </r>
  </si>
  <si>
    <r>
      <rPr>
        <u/>
        <sz val="8"/>
        <color indexed="8"/>
        <rFont val="Calibri"/>
        <family val="2"/>
        <charset val="161"/>
        <scheme val="minor"/>
      </rPr>
      <t>Τροποποίηση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6</t>
    </r>
    <r>
      <rPr>
        <sz val="8"/>
        <color indexed="8"/>
        <rFont val="Calibri"/>
        <family val="2"/>
        <charset val="161"/>
        <scheme val="minor"/>
      </rPr>
      <t xml:space="preserve"> ώρες από </t>
    </r>
    <r>
      <rPr>
        <b/>
        <u/>
        <sz val="8"/>
        <color indexed="8"/>
        <rFont val="Calibri"/>
        <family val="2"/>
        <charset val="161"/>
        <scheme val="minor"/>
      </rPr>
      <t>8</t>
    </r>
    <r>
      <rPr>
        <sz val="8"/>
        <color indexed="8"/>
        <rFont val="Calibri"/>
        <family val="2"/>
        <charset val="161"/>
        <scheme val="minor"/>
      </rPr>
      <t xml:space="preserve"> στο Γυμνάσιο </t>
    </r>
    <r>
      <rPr>
        <b/>
        <sz val="8"/>
        <color indexed="8"/>
        <rFont val="Calibri"/>
        <family val="2"/>
        <charset val="161"/>
        <scheme val="minor"/>
      </rPr>
      <t>Τρανοβάλτου</t>
    </r>
    <r>
      <rPr>
        <sz val="8"/>
        <color indexed="8"/>
        <rFont val="Calibri"/>
        <family val="2"/>
        <charset val="161"/>
        <scheme val="minor"/>
      </rPr>
      <t/>
    </r>
  </si>
  <si>
    <r>
      <rPr>
        <u/>
        <sz val="8"/>
        <color indexed="8"/>
        <rFont val="Calibri"/>
        <family val="2"/>
        <charset val="161"/>
        <scheme val="minor"/>
      </rPr>
      <t>Νέα απόσπαση</t>
    </r>
    <r>
      <rPr>
        <sz val="8"/>
        <color indexed="8"/>
        <rFont val="Calibri"/>
        <family val="2"/>
        <charset val="161"/>
        <scheme val="minor"/>
      </rPr>
      <t xml:space="preserve"> (</t>
    </r>
    <r>
      <rPr>
        <b/>
        <i/>
        <u/>
        <sz val="8"/>
        <color indexed="8"/>
        <rFont val="Calibri"/>
        <family val="2"/>
        <charset val="161"/>
        <scheme val="minor"/>
      </rPr>
      <t>10</t>
    </r>
    <r>
      <rPr>
        <i/>
        <sz val="8"/>
        <color indexed="8"/>
        <rFont val="Calibri"/>
        <family val="2"/>
        <charset val="161"/>
        <scheme val="minor"/>
      </rPr>
      <t xml:space="preserve"> ώρες</t>
    </r>
    <r>
      <rPr>
        <sz val="8"/>
        <color indexed="8"/>
        <rFont val="Calibri"/>
        <family val="2"/>
        <charset val="161"/>
        <scheme val="minor"/>
      </rPr>
      <t xml:space="preserve">) στο </t>
    </r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Κοζάνης</t>
    </r>
    <r>
      <rPr>
        <sz val="8"/>
        <color indexed="8"/>
        <rFont val="Calibri"/>
        <family val="2"/>
        <charset val="161"/>
        <scheme val="minor"/>
      </rPr>
      <t/>
    </r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</si>
  <si>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από το Γυμνάσιο </t>
    </r>
    <r>
      <rPr>
        <b/>
        <sz val="8"/>
        <color indexed="8"/>
        <rFont val="Calibri"/>
        <family val="2"/>
        <charset val="161"/>
        <scheme val="minor"/>
      </rPr>
      <t>Γαλατινής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στο Γυμνάσιο με </t>
    </r>
    <r>
      <rPr>
        <u/>
        <sz val="8"/>
        <color indexed="8"/>
        <rFont val="Calibri"/>
        <family val="2"/>
        <charset val="161"/>
        <scheme val="minor"/>
      </rPr>
      <t xml:space="preserve">Λυκειακές Τάξεις </t>
    </r>
    <r>
      <rPr>
        <b/>
        <sz val="8"/>
        <color indexed="8"/>
        <rFont val="Calibri"/>
        <family val="2"/>
        <charset val="161"/>
        <scheme val="minor"/>
      </rPr>
      <t>Τσοτυλίου</t>
    </r>
  </si>
  <si>
    <r>
      <rPr>
        <u/>
        <sz val="8"/>
        <rFont val="Calibri"/>
        <family val="2"/>
        <charset val="161"/>
        <scheme val="minor"/>
      </rPr>
      <t>Νέα</t>
    </r>
    <r>
      <rPr>
        <sz val="8"/>
        <rFont val="Calibri"/>
        <family val="2"/>
        <charset val="161"/>
        <scheme val="minor"/>
      </rPr>
      <t xml:space="preserve"> διάθεση </t>
    </r>
    <r>
      <rPr>
        <b/>
        <u/>
        <sz val="8"/>
        <rFont val="Calibri"/>
        <family val="2"/>
        <charset val="161"/>
        <scheme val="minor"/>
      </rPr>
      <t>2</t>
    </r>
    <r>
      <rPr>
        <sz val="8"/>
        <rFont val="Calibri"/>
        <family val="2"/>
        <charset val="161"/>
        <scheme val="minor"/>
      </rPr>
      <t xml:space="preserve"> ώρες στο Γυμνάσιο </t>
    </r>
    <r>
      <rPr>
        <b/>
        <sz val="8"/>
        <rFont val="Calibri"/>
        <family val="2"/>
        <charset val="161"/>
        <scheme val="minor"/>
      </rPr>
      <t>Αιανής</t>
    </r>
  </si>
  <si>
    <r>
      <rPr>
        <u/>
        <sz val="8"/>
        <rFont val="Calibri"/>
        <family val="2"/>
        <charset val="161"/>
        <scheme val="minor"/>
      </rPr>
      <t>Ανάκληση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2</t>
    </r>
    <r>
      <rPr>
        <sz val="8"/>
        <rFont val="Calibri"/>
        <family val="2"/>
        <charset val="161"/>
        <scheme val="minor"/>
      </rPr>
      <t xml:space="preserve"> ώρες από το Γυμνάσιο </t>
    </r>
    <r>
      <rPr>
        <b/>
        <sz val="8"/>
        <rFont val="Calibri"/>
        <family val="2"/>
        <charset val="161"/>
        <scheme val="minor"/>
      </rPr>
      <t>Αιανής</t>
    </r>
    <r>
      <rPr>
        <sz val="8"/>
        <rFont val="Calibri"/>
        <family val="2"/>
        <charset val="161"/>
        <scheme val="minor"/>
      </rPr>
      <t xml:space="preserve"> και </t>
    </r>
    <r>
      <rPr>
        <u/>
        <sz val="8"/>
        <rFont val="Calibri"/>
        <family val="2"/>
        <charset val="161"/>
        <scheme val="minor"/>
      </rPr>
      <t>νέα</t>
    </r>
    <r>
      <rPr>
        <sz val="8"/>
        <rFont val="Calibri"/>
        <family val="2"/>
        <charset val="161"/>
        <scheme val="minor"/>
      </rPr>
      <t xml:space="preserve"> διάθεση </t>
    </r>
    <r>
      <rPr>
        <b/>
        <u/>
        <sz val="8"/>
        <rFont val="Calibri"/>
        <family val="2"/>
        <charset val="161"/>
        <scheme val="minor"/>
      </rPr>
      <t>2</t>
    </r>
    <r>
      <rPr>
        <sz val="8"/>
        <rFont val="Calibri"/>
        <family val="2"/>
        <charset val="161"/>
        <scheme val="minor"/>
      </rPr>
      <t xml:space="preserve"> ώρες στο </t>
    </r>
    <r>
      <rPr>
        <u/>
        <sz val="8"/>
        <rFont val="Calibri"/>
        <family val="2"/>
        <charset val="161"/>
        <scheme val="minor"/>
      </rPr>
      <t>Καλλιτεχνικό</t>
    </r>
    <r>
      <rPr>
        <sz val="8"/>
        <rFont val="Calibri"/>
        <family val="2"/>
        <charset val="161"/>
        <scheme val="minor"/>
      </rPr>
      <t xml:space="preserve"> Γυμνάσιο με </t>
    </r>
    <r>
      <rPr>
        <u/>
        <sz val="8"/>
        <rFont val="Calibri"/>
        <family val="2"/>
        <charset val="161"/>
        <scheme val="minor"/>
      </rPr>
      <t>Λυκειακές Τάξεις</t>
    </r>
    <r>
      <rPr>
        <sz val="8"/>
        <rFont val="Calibri"/>
        <family val="2"/>
        <charset val="161"/>
        <scheme val="minor"/>
      </rPr>
      <t xml:space="preserve"> </t>
    </r>
    <r>
      <rPr>
        <b/>
        <sz val="8"/>
        <rFont val="Calibri"/>
        <family val="2"/>
        <charset val="161"/>
        <scheme val="minor"/>
      </rPr>
      <t>Κοζάνης</t>
    </r>
  </si>
  <si>
    <r>
      <rPr>
        <u/>
        <sz val="8"/>
        <color indexed="8"/>
        <rFont val="Calibri"/>
        <family val="2"/>
        <charset val="161"/>
        <scheme val="minor"/>
      </rPr>
      <t>Τροποποίηση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8</t>
    </r>
    <r>
      <rPr>
        <sz val="8"/>
        <color indexed="8"/>
        <rFont val="Calibri"/>
        <family val="2"/>
        <charset val="161"/>
        <scheme val="minor"/>
      </rPr>
      <t xml:space="preserve"> ώρες από </t>
    </r>
    <r>
      <rPr>
        <b/>
        <u/>
        <sz val="8"/>
        <color indexed="8"/>
        <rFont val="Calibri"/>
        <family val="2"/>
        <charset val="161"/>
        <scheme val="minor"/>
      </rPr>
      <t>10</t>
    </r>
    <r>
      <rPr>
        <sz val="8"/>
        <color indexed="8"/>
        <rFont val="Calibri"/>
        <family val="2"/>
        <charset val="161"/>
        <scheme val="minor"/>
      </rPr>
      <t xml:space="preserve"> στο Γυμνάσιο </t>
    </r>
    <r>
      <rPr>
        <b/>
        <sz val="8"/>
        <color indexed="8"/>
        <rFont val="Calibri"/>
        <family val="2"/>
        <charset val="161"/>
        <scheme val="minor"/>
      </rPr>
      <t>Βελβεντού</t>
    </r>
  </si>
  <si>
    <t>ΜΠΟΥΛΙΟΥ</t>
  </si>
  <si>
    <t>ΜΑΡΙΑ</t>
  </si>
  <si>
    <r>
      <t xml:space="preserve">Διάθεση Π.Υ.Σ.Δ.Ε. </t>
    </r>
    <r>
      <rPr>
        <b/>
        <sz val="8"/>
        <color rgb="FF000000"/>
        <rFont val="Calibri"/>
        <family val="2"/>
        <charset val="161"/>
        <scheme val="minor"/>
      </rPr>
      <t>Μαγνησίας</t>
    </r>
  </si>
  <si>
    <t>ΕΠΑ.Λ. Σιάτιστας, 1ο, 2ο ΕΠΑ.Λ. Κοζ., Εσπ. Γυμν. Κοζ., 4ο, 8ο, 2ο, 1ο Γυμν. Κοζ.</t>
  </si>
  <si>
    <r>
      <rPr>
        <u/>
        <sz val="8"/>
        <rFont val="Calibri"/>
        <family val="2"/>
        <charset val="161"/>
        <scheme val="minor"/>
      </rPr>
      <t>Νέα τοποθέτηση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12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</t>
    </r>
    <r>
      <rPr>
        <b/>
        <sz val="8"/>
        <rFont val="Calibri"/>
        <family val="2"/>
        <charset val="161"/>
        <scheme val="minor"/>
      </rPr>
      <t>2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 με διάθεση </t>
    </r>
    <r>
      <rPr>
        <b/>
        <u/>
        <sz val="8"/>
        <rFont val="Calibri"/>
        <family val="2"/>
        <charset val="161"/>
        <scheme val="minor"/>
      </rPr>
      <t>9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4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</t>
    </r>
    <r>
      <rPr>
        <u/>
        <sz val="8"/>
        <rFont val="Calibri"/>
        <family val="2"/>
        <charset val="161"/>
        <scheme val="minor"/>
      </rPr>
      <t>Εσπερινό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/>
    </r>
  </si>
  <si>
    <r>
      <rPr>
        <u/>
        <sz val="8"/>
        <rFont val="Calibri"/>
        <family val="2"/>
        <charset val="161"/>
        <scheme val="minor"/>
      </rPr>
      <t>Νέα</t>
    </r>
    <r>
      <rPr>
        <sz val="8"/>
        <rFont val="Calibri"/>
        <family val="2"/>
        <charset val="161"/>
        <scheme val="minor"/>
      </rPr>
      <t xml:space="preserve"> διάθεση </t>
    </r>
    <r>
      <rPr>
        <b/>
        <u/>
        <sz val="8"/>
        <rFont val="Calibri"/>
        <family val="2"/>
        <charset val="161"/>
        <scheme val="minor"/>
      </rPr>
      <t>2</t>
    </r>
    <r>
      <rPr>
        <sz val="8"/>
        <rFont val="Calibri"/>
        <family val="2"/>
        <charset val="161"/>
        <scheme val="minor"/>
      </rPr>
      <t xml:space="preserve"> ώρες στο Γυμνάσιο</t>
    </r>
    <r>
      <rPr>
        <b/>
        <sz val="8"/>
        <rFont val="Calibri"/>
        <family val="2"/>
        <charset val="161"/>
        <scheme val="minor"/>
      </rPr>
      <t xml:space="preserve"> Λευκοπηγής</t>
    </r>
  </si>
  <si>
    <r>
      <rPr>
        <u/>
        <sz val="8"/>
        <rFont val="Calibri"/>
        <family val="2"/>
        <charset val="161"/>
        <scheme val="minor"/>
      </rPr>
      <t>Ανάκληση</t>
    </r>
    <r>
      <rPr>
        <sz val="8"/>
        <rFont val="Calibri"/>
        <family val="2"/>
        <charset val="161"/>
        <scheme val="minor"/>
      </rPr>
      <t xml:space="preserve"> διάθεσης </t>
    </r>
    <r>
      <rPr>
        <b/>
        <u/>
        <sz val="8"/>
        <rFont val="Calibri"/>
        <family val="2"/>
        <charset val="161"/>
        <scheme val="minor"/>
      </rPr>
      <t>9</t>
    </r>
    <r>
      <rPr>
        <sz val="8"/>
        <rFont val="Calibri"/>
        <family val="2"/>
        <charset val="161"/>
        <scheme val="minor"/>
      </rPr>
      <t xml:space="preserve"> ώρες από το </t>
    </r>
    <r>
      <rPr>
        <b/>
        <sz val="8"/>
        <rFont val="Calibri"/>
        <family val="2"/>
        <charset val="161"/>
        <scheme val="minor"/>
      </rPr>
      <t>4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</t>
    </r>
    <r>
      <rPr>
        <u/>
        <sz val="8"/>
        <rFont val="Calibri"/>
        <family val="2"/>
        <charset val="161"/>
        <scheme val="minor"/>
      </rPr>
      <t>Εσπερινό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, </t>
    </r>
    <r>
      <rPr>
        <u/>
        <sz val="8"/>
        <rFont val="Calibri"/>
        <family val="2"/>
        <charset val="161"/>
        <scheme val="minor"/>
      </rPr>
      <t>νέα τοποθέτηση</t>
    </r>
    <r>
      <rPr>
        <sz val="8"/>
        <rFont val="Calibri"/>
        <family val="2"/>
        <charset val="161"/>
        <scheme val="minor"/>
      </rPr>
      <t xml:space="preserve"> (</t>
    </r>
    <r>
      <rPr>
        <b/>
        <i/>
        <u/>
        <sz val="8"/>
        <rFont val="Calibri"/>
        <family val="2"/>
        <charset val="161"/>
        <scheme val="minor"/>
      </rPr>
      <t>11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rFont val="Calibri"/>
        <family val="2"/>
        <charset val="161"/>
        <scheme val="minor"/>
      </rPr>
      <t xml:space="preserve">) στο </t>
    </r>
    <r>
      <rPr>
        <b/>
        <sz val="8"/>
        <rFont val="Calibri"/>
        <family val="2"/>
        <charset val="161"/>
        <scheme val="minor"/>
      </rPr>
      <t>4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</t>
    </r>
    <r>
      <rPr>
        <u/>
        <sz val="8"/>
        <rFont val="Calibri"/>
        <family val="2"/>
        <charset val="161"/>
        <scheme val="minor"/>
      </rPr>
      <t>Εσπερινό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 και </t>
    </r>
    <r>
      <rPr>
        <u/>
        <sz val="8"/>
        <rFont val="Calibri"/>
        <family val="2"/>
        <charset val="161"/>
        <scheme val="minor"/>
      </rPr>
      <t>νέα</t>
    </r>
    <r>
      <rPr>
        <sz val="8"/>
        <rFont val="Calibri"/>
        <family val="2"/>
        <charset val="161"/>
        <scheme val="minor"/>
      </rPr>
      <t xml:space="preserve"> διάθεση </t>
    </r>
    <r>
      <rPr>
        <b/>
        <u/>
        <sz val="8"/>
        <rFont val="Calibri"/>
        <family val="2"/>
        <charset val="161"/>
        <scheme val="minor"/>
      </rPr>
      <t>10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3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</t>
    </r>
    <r>
      <rPr>
        <u/>
        <sz val="8"/>
        <rFont val="Calibri"/>
        <family val="2"/>
        <charset val="161"/>
        <scheme val="minor"/>
      </rPr>
      <t>Εσπερινό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Πτολεμαΐδας</t>
    </r>
  </si>
  <si>
    <t>ΚΟΚΚΑΛΙΑΡΗ</t>
  </si>
  <si>
    <r>
      <t xml:space="preserve">Διάθεση Π.Υ.Σ.Δ.Ε. </t>
    </r>
    <r>
      <rPr>
        <b/>
        <sz val="8"/>
        <color rgb="FF000000"/>
        <rFont val="Calibri"/>
        <family val="2"/>
        <charset val="161"/>
        <scheme val="minor"/>
      </rPr>
      <t>Ημαθίας</t>
    </r>
  </si>
  <si>
    <t>5ο, 8ο, 2ο, 4ο Γυμν. Κοζ., Γυμν. Λευκοπηγής, Γυμν. Κρόκου, Καλλ. Γυμν. Κοζ., 2ο ΕΠΑ.Λ. Κοζ., Γυμν. Αιανής, Γυμν. Σερβίων, 1ο ΓΕ.Λ. Κοζ.</t>
  </si>
  <si>
    <r>
      <rPr>
        <u/>
        <sz val="8"/>
        <rFont val="Calibri"/>
        <family val="2"/>
        <charset val="161"/>
        <scheme val="minor"/>
      </rPr>
      <t>Νέα τοποθέτηση</t>
    </r>
    <r>
      <rPr>
        <sz val="8"/>
        <rFont val="Calibri"/>
        <family val="2"/>
        <charset val="161"/>
        <scheme val="minor"/>
      </rPr>
      <t xml:space="preserve"> </t>
    </r>
    <r>
      <rPr>
        <sz val="8"/>
        <rFont val="Calibri"/>
        <family val="2"/>
        <charset val="161"/>
        <scheme val="minor"/>
      </rPr>
      <t xml:space="preserve">στο </t>
    </r>
    <r>
      <rPr>
        <b/>
        <sz val="8"/>
        <rFont val="Calibri"/>
        <family val="2"/>
        <charset val="161"/>
        <scheme val="minor"/>
      </rPr>
      <t>1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ΕΠΑ.Λ. </t>
    </r>
    <r>
      <rPr>
        <b/>
        <sz val="8"/>
        <rFont val="Calibri"/>
        <family val="2"/>
        <charset val="161"/>
        <scheme val="minor"/>
      </rPr>
      <t>Κοζάνης</t>
    </r>
  </si>
  <si>
    <r>
      <rPr>
        <u/>
        <sz val="8"/>
        <rFont val="Calibri"/>
        <family val="2"/>
        <charset val="161"/>
        <scheme val="minor"/>
      </rPr>
      <t>Νέα</t>
    </r>
    <r>
      <rPr>
        <sz val="8"/>
        <rFont val="Calibri"/>
        <family val="2"/>
        <charset val="161"/>
        <scheme val="minor"/>
      </rPr>
      <t xml:space="preserve"> διάθεση </t>
    </r>
    <r>
      <rPr>
        <b/>
        <u/>
        <sz val="8"/>
        <rFont val="Calibri"/>
        <family val="2"/>
        <charset val="161"/>
        <scheme val="minor"/>
      </rPr>
      <t>4</t>
    </r>
    <r>
      <rPr>
        <sz val="8"/>
        <rFont val="Calibri"/>
        <family val="2"/>
        <charset val="161"/>
        <scheme val="minor"/>
      </rPr>
      <t xml:space="preserve"> ώρες στο </t>
    </r>
    <r>
      <rPr>
        <b/>
        <sz val="8"/>
        <rFont val="Calibri"/>
        <family val="2"/>
        <charset val="161"/>
        <scheme val="minor"/>
      </rPr>
      <t>5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Κοζάνης</t>
    </r>
    <r>
      <rPr>
        <sz val="8"/>
        <rFont val="Calibri"/>
        <family val="2"/>
        <charset val="161"/>
        <scheme val="minor"/>
      </rPr>
      <t xml:space="preserve"> και </t>
    </r>
    <r>
      <rPr>
        <b/>
        <u/>
        <sz val="8"/>
        <rFont val="Calibri"/>
        <family val="2"/>
        <charset val="161"/>
        <scheme val="minor"/>
      </rPr>
      <t>1</t>
    </r>
    <r>
      <rPr>
        <sz val="8"/>
        <rFont val="Calibri"/>
        <family val="2"/>
        <charset val="161"/>
        <scheme val="minor"/>
      </rPr>
      <t xml:space="preserve"> ώρα στο </t>
    </r>
    <r>
      <rPr>
        <b/>
        <sz val="8"/>
        <rFont val="Calibri"/>
        <family val="2"/>
        <charset val="161"/>
        <scheme val="minor"/>
      </rPr>
      <t>6</t>
    </r>
    <r>
      <rPr>
        <b/>
        <vertAlign val="superscript"/>
        <sz val="8"/>
        <rFont val="Calibri"/>
        <family val="2"/>
        <charset val="161"/>
        <scheme val="minor"/>
      </rPr>
      <t>ο</t>
    </r>
    <r>
      <rPr>
        <sz val="8"/>
        <rFont val="Calibri"/>
        <family val="2"/>
        <charset val="161"/>
        <scheme val="minor"/>
      </rPr>
      <t xml:space="preserve"> Γυμνάσιο </t>
    </r>
    <r>
      <rPr>
        <b/>
        <sz val="8"/>
        <rFont val="Calibri"/>
        <family val="2"/>
        <charset val="161"/>
        <scheme val="minor"/>
      </rPr>
      <t>Κοζάνης</t>
    </r>
  </si>
  <si>
    <t>ΑΡΤΕΜΗ</t>
  </si>
  <si>
    <t>ΠΕ88.01 - Γεωπόνων</t>
  </si>
  <si>
    <r>
      <t xml:space="preserve">Διάθεση Π.Υ.Σ.Δ.Ε. </t>
    </r>
    <r>
      <rPr>
        <b/>
        <sz val="8"/>
        <color indexed="8"/>
        <rFont val="Calibri"/>
        <family val="2"/>
        <charset val="161"/>
        <scheme val="minor"/>
      </rPr>
      <t>Τρικάλων</t>
    </r>
  </si>
  <si>
    <t>1ο, 2ο ΕΠΑ.Λ. Κοζ., 1ο, 2ο, 3ο, 4ο, 5ο, 6ο, 8ο Γυμν. Κοζ., ΕΠΑ.Λ. Σερβίων</t>
  </si>
  <si>
    <r>
      <rPr>
        <u/>
        <sz val="8"/>
        <color rgb="FF000000"/>
        <rFont val="Calibri"/>
        <family val="2"/>
        <charset val="161"/>
        <scheme val="minor"/>
      </rPr>
      <t>Νέα</t>
    </r>
    <r>
      <rPr>
        <sz val="8"/>
        <color rgb="FF000000"/>
        <rFont val="Calibri"/>
        <family val="2"/>
        <charset val="161"/>
        <scheme val="minor"/>
      </rPr>
      <t xml:space="preserve"> τοποθέτηση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(</t>
    </r>
    <r>
      <rPr>
        <b/>
        <i/>
        <u/>
        <sz val="8"/>
        <rFont val="Calibri"/>
        <family val="2"/>
        <charset val="161"/>
        <scheme val="minor"/>
      </rPr>
      <t>11</t>
    </r>
    <r>
      <rPr>
        <i/>
        <sz val="8"/>
        <rFont val="Calibri"/>
        <family val="2"/>
        <charset val="161"/>
        <scheme val="minor"/>
      </rPr>
      <t xml:space="preserve"> ώρες</t>
    </r>
    <r>
      <rPr>
        <sz val="8"/>
        <color rgb="FF000000"/>
        <rFont val="Calibri"/>
        <family val="2"/>
        <charset val="161"/>
        <scheme val="minor"/>
      </rPr>
      <t>)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στο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ΕΠΑ.Λ.</t>
    </r>
    <r>
      <rPr>
        <b/>
        <sz val="8"/>
        <color indexed="8"/>
        <rFont val="Calibri"/>
        <family val="2"/>
        <charset val="161"/>
        <scheme val="minor"/>
      </rPr>
      <t xml:space="preserve"> Σερβίων</t>
    </r>
    <r>
      <rPr>
        <sz val="8"/>
        <color indexed="8"/>
        <rFont val="Calibri"/>
        <family val="2"/>
        <charset val="161"/>
        <scheme val="minor"/>
      </rPr>
      <t xml:space="preserve"> με διάθεση </t>
    </r>
    <r>
      <rPr>
        <b/>
        <u/>
        <sz val="8"/>
        <color indexed="8"/>
        <rFont val="Calibri"/>
        <family val="2"/>
        <charset val="161"/>
        <scheme val="minor"/>
      </rPr>
      <t>6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1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Κοζάνης</t>
    </r>
    <r>
      <rPr>
        <sz val="8"/>
        <color indexed="8"/>
        <rFont val="Calibri"/>
        <family val="2"/>
        <charset val="161"/>
        <scheme val="minor"/>
      </rPr>
      <t xml:space="preserve">,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Καπνοχωρίου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b/>
        <u/>
        <sz val="8"/>
        <color indexed="8"/>
        <rFont val="Calibri"/>
        <family val="2"/>
        <charset val="161"/>
        <scheme val="minor"/>
      </rPr>
      <t>1</t>
    </r>
    <r>
      <rPr>
        <sz val="8"/>
        <color indexed="8"/>
        <rFont val="Calibri"/>
        <family val="2"/>
        <charset val="161"/>
        <scheme val="minor"/>
      </rPr>
      <t xml:space="preserve"> ώρα στο Γυμνάσιο </t>
    </r>
    <r>
      <rPr>
        <b/>
        <sz val="8"/>
        <color indexed="8"/>
        <rFont val="Calibri"/>
        <family val="2"/>
        <charset val="161"/>
        <scheme val="minor"/>
      </rPr>
      <t>Γαλατινής</t>
    </r>
  </si>
  <si>
    <t xml:space="preserve">ΜΗΤΡΟΥΔΗ </t>
  </si>
  <si>
    <t xml:space="preserve">ΧΑΡΙΚΛΕΙΑ </t>
  </si>
  <si>
    <t xml:space="preserve">ΠΕ87.08 - Φυσιοθεραπείας </t>
  </si>
  <si>
    <t>Ζ. Υγείας - Πρόνοιας - Ευεξίας</t>
  </si>
  <si>
    <r>
      <t xml:space="preserve">Διάθεση Π.Υ.Σ.Δ.Ε. </t>
    </r>
    <r>
      <rPr>
        <b/>
        <sz val="8"/>
        <color rgb="FF000000"/>
        <rFont val="Calibri"/>
        <family val="2"/>
        <charset val="161"/>
        <scheme val="minor"/>
      </rPr>
      <t>Ανατολικής Θεσσαλονίκης</t>
    </r>
  </si>
  <si>
    <t>1ο, 2ο ΕΠΑ.Λ. Πτολ., Γυμν. Αναρράχης-Εμπορίου, 3ο Γυμν. Πτολ.</t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</si>
  <si>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από το </t>
    </r>
    <r>
      <rPr>
        <b/>
        <sz val="8"/>
        <color indexed="8"/>
        <rFont val="Calibri"/>
        <family val="2"/>
        <charset val="161"/>
        <scheme val="minor"/>
      </rPr>
      <t>3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</t>
    </r>
    <r>
      <rPr>
        <u/>
        <sz val="8"/>
        <color indexed="8"/>
        <rFont val="Calibri"/>
        <family val="2"/>
        <charset val="161"/>
        <scheme val="minor"/>
      </rPr>
      <t>Εσπερινό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Πτολεμαΐδας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Εμπορίου - Αναρράχης</t>
    </r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</si>
  <si>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από το Γυμνάσιο </t>
    </r>
    <r>
      <rPr>
        <b/>
        <sz val="8"/>
        <color indexed="8"/>
        <rFont val="Calibri"/>
        <family val="2"/>
        <charset val="161"/>
        <scheme val="minor"/>
      </rPr>
      <t>Εμπορίου - Αναρράχης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διάθεση </t>
    </r>
    <r>
      <rPr>
        <b/>
        <u/>
        <sz val="8"/>
        <color indexed="8"/>
        <rFont val="Calibri"/>
        <family val="2"/>
        <charset val="161"/>
        <scheme val="minor"/>
      </rPr>
      <t>2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4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</t>
    </r>
    <r>
      <rPr>
        <u/>
        <sz val="8"/>
        <color indexed="8"/>
        <rFont val="Calibri"/>
        <family val="2"/>
        <charset val="161"/>
        <scheme val="minor"/>
      </rPr>
      <t>Εσπερινό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Κοζάνης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b/>
        <u/>
        <sz val="8"/>
        <color indexed="8"/>
        <rFont val="Calibri"/>
        <family val="2"/>
        <charset val="161"/>
        <scheme val="minor"/>
      </rPr>
      <t>1</t>
    </r>
    <r>
      <rPr>
        <sz val="8"/>
        <color indexed="8"/>
        <rFont val="Calibri"/>
        <family val="2"/>
        <charset val="161"/>
        <scheme val="minor"/>
      </rPr>
      <t xml:space="preserve"> ώρα στο ΕΠΑ.Λ. </t>
    </r>
    <r>
      <rPr>
        <b/>
        <sz val="8"/>
        <color indexed="8"/>
        <rFont val="Calibri"/>
        <family val="2"/>
        <charset val="161"/>
        <scheme val="minor"/>
      </rPr>
      <t>Σιάτιστας</t>
    </r>
  </si>
  <si>
    <r>
      <rPr>
        <u/>
        <sz val="8"/>
        <color rgb="FF000000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από το Γυμνάσιο </t>
    </r>
    <r>
      <rPr>
        <b/>
        <sz val="8"/>
        <color indexed="8"/>
        <rFont val="Calibri"/>
        <family val="2"/>
        <charset val="161"/>
        <scheme val="minor"/>
      </rPr>
      <t>Καπνοχωρίου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b/>
        <u/>
        <sz val="8"/>
        <color indexed="8"/>
        <rFont val="Calibri"/>
        <family val="2"/>
        <charset val="161"/>
        <scheme val="minor"/>
      </rPr>
      <t>1</t>
    </r>
    <r>
      <rPr>
        <sz val="8"/>
        <color indexed="8"/>
        <rFont val="Calibri"/>
        <family val="2"/>
        <charset val="161"/>
        <scheme val="minor"/>
      </rPr>
      <t xml:space="preserve"> ώρα από το Γυμνάσιο </t>
    </r>
    <r>
      <rPr>
        <b/>
        <sz val="8"/>
        <color indexed="8"/>
        <rFont val="Calibri"/>
        <family val="2"/>
        <charset val="161"/>
        <scheme val="minor"/>
      </rPr>
      <t>Γαλατινής</t>
    </r>
    <r>
      <rPr>
        <sz val="8"/>
        <color indexed="8"/>
        <rFont val="Calibri"/>
        <family val="2"/>
        <charset val="161"/>
        <scheme val="minor"/>
      </rPr>
      <t xml:space="preserve">, </t>
    </r>
    <r>
      <rPr>
        <u/>
        <sz val="8"/>
        <color indexed="8"/>
        <rFont val="Calibri"/>
        <family val="2"/>
        <charset val="161"/>
        <scheme val="minor"/>
      </rPr>
      <t>νέα</t>
    </r>
    <r>
      <rPr>
        <sz val="8"/>
        <color indexed="8"/>
        <rFont val="Calibri"/>
        <family val="2"/>
        <charset val="161"/>
        <scheme val="minor"/>
      </rPr>
      <t xml:space="preserve"> τοποθέτηση (</t>
    </r>
    <r>
      <rPr>
        <b/>
        <i/>
        <u/>
        <sz val="8"/>
        <color indexed="8"/>
        <rFont val="Calibri"/>
        <family val="2"/>
        <charset val="161"/>
        <scheme val="minor"/>
      </rPr>
      <t>12</t>
    </r>
    <r>
      <rPr>
        <i/>
        <sz val="8"/>
        <color indexed="8"/>
        <rFont val="Calibri"/>
        <family val="2"/>
        <charset val="161"/>
        <scheme val="minor"/>
      </rPr>
      <t xml:space="preserve"> ώρες</t>
    </r>
    <r>
      <rPr>
        <sz val="8"/>
        <color indexed="8"/>
        <rFont val="Calibri"/>
        <family val="2"/>
        <charset val="161"/>
        <scheme val="minor"/>
      </rPr>
      <t xml:space="preserve">) στο </t>
    </r>
    <r>
      <rPr>
        <b/>
        <sz val="8"/>
        <color indexed="8"/>
        <rFont val="Calibri"/>
        <family val="2"/>
        <charset val="161"/>
        <scheme val="minor"/>
      </rPr>
      <t>1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Κοζάνης</t>
    </r>
    <r>
      <rPr>
        <sz val="8"/>
        <color indexed="8"/>
        <rFont val="Calibri"/>
        <family val="2"/>
        <charset val="161"/>
        <scheme val="minor"/>
      </rPr>
      <t xml:space="preserve"> με διαθεση </t>
    </r>
    <r>
      <rPr>
        <b/>
        <u/>
        <sz val="8"/>
        <color indexed="8"/>
        <rFont val="Calibri"/>
        <family val="2"/>
        <charset val="161"/>
        <scheme val="minor"/>
      </rPr>
      <t>9</t>
    </r>
    <r>
      <rPr>
        <sz val="8"/>
        <color indexed="8"/>
        <rFont val="Calibri"/>
        <family val="2"/>
        <charset val="161"/>
        <scheme val="minor"/>
      </rPr>
      <t xml:space="preserve"> ώρες στο ΕΠΑ.Λ. </t>
    </r>
    <r>
      <rPr>
        <b/>
        <sz val="8"/>
        <color indexed="8"/>
        <rFont val="Calibri"/>
        <family val="2"/>
        <charset val="161"/>
        <scheme val="minor"/>
      </rPr>
      <t>Σερβίων</t>
    </r>
  </si>
  <si>
    <t>ΜΑΝΤΖΙΟΣ</t>
  </si>
  <si>
    <t>ΚΥΡΙΑΚΟΣ</t>
  </si>
  <si>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</si>
  <si>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t>Μουσ. Σχολ. Πτολ.</t>
  </si>
  <si>
    <r>
      <rPr>
        <u/>
        <sz val="8"/>
        <color indexed="8"/>
        <rFont val="Calibri"/>
        <family val="2"/>
        <charset val="161"/>
        <scheme val="minor"/>
      </rPr>
      <t>Τροποποίηση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7</t>
    </r>
    <r>
      <rPr>
        <sz val="8"/>
        <color indexed="8"/>
        <rFont val="Calibri"/>
        <family val="2"/>
        <charset val="161"/>
        <scheme val="minor"/>
      </rPr>
      <t xml:space="preserve"> ώρες από</t>
    </r>
    <r>
      <rPr>
        <sz val="8"/>
        <color indexed="8"/>
        <rFont val="Calibri"/>
        <family val="2"/>
        <charset val="161"/>
        <scheme val="minor"/>
      </rPr>
      <t xml:space="preserve"> </t>
    </r>
    <r>
      <rPr>
        <b/>
        <u/>
        <sz val="8"/>
        <color indexed="8"/>
        <rFont val="Calibri"/>
        <family val="2"/>
        <charset val="161"/>
        <scheme val="minor"/>
      </rPr>
      <t>5</t>
    </r>
    <r>
      <rPr>
        <sz val="8"/>
        <color indexed="8"/>
        <rFont val="Calibri"/>
        <family val="2"/>
        <charset val="161"/>
        <scheme val="minor"/>
      </rPr>
      <t xml:space="preserve">  στο Γυμνάσιο </t>
    </r>
    <r>
      <rPr>
        <b/>
        <sz val="8"/>
        <color indexed="8"/>
        <rFont val="Calibri"/>
        <family val="2"/>
        <charset val="161"/>
        <scheme val="minor"/>
      </rPr>
      <t>Ανατολικού</t>
    </r>
  </si>
  <si>
    <r>
      <t xml:space="preserve">Διάθεση </t>
    </r>
    <r>
      <rPr>
        <b/>
        <u/>
        <sz val="8"/>
        <rFont val="Calibri"/>
        <family val="2"/>
        <charset val="161"/>
        <scheme val="minor"/>
      </rPr>
      <t>6</t>
    </r>
    <r>
      <rPr>
        <sz val="8"/>
        <rFont val="Calibri"/>
        <family val="2"/>
        <charset val="161"/>
        <scheme val="minor"/>
      </rPr>
      <t xml:space="preserve"> ώρες στο Γυμνάσιο </t>
    </r>
    <r>
      <rPr>
        <b/>
        <sz val="8"/>
        <rFont val="Calibri"/>
        <family val="2"/>
        <charset val="161"/>
        <scheme val="minor"/>
      </rPr>
      <t>Ανατολικού</t>
    </r>
    <r>
      <rPr>
        <sz val="8"/>
        <rFont val="Calibri"/>
        <family val="2"/>
        <charset val="161"/>
        <scheme val="minor"/>
      </rPr>
      <t xml:space="preserve">, </t>
    </r>
    <r>
      <rPr>
        <b/>
        <u/>
        <sz val="8"/>
        <rFont val="Calibri"/>
        <family val="2"/>
        <charset val="161"/>
        <scheme val="minor"/>
      </rPr>
      <t>3</t>
    </r>
    <r>
      <rPr>
        <sz val="8"/>
        <rFont val="Calibri"/>
        <family val="2"/>
        <charset val="161"/>
        <scheme val="minor"/>
      </rPr>
      <t xml:space="preserve"> ώρες στο Γυμνάσιο </t>
    </r>
    <r>
      <rPr>
        <b/>
        <sz val="8"/>
        <rFont val="Calibri"/>
        <family val="2"/>
        <charset val="161"/>
        <scheme val="minor"/>
      </rPr>
      <t>Εράτυρας</t>
    </r>
    <r>
      <rPr>
        <sz val="8"/>
        <rFont val="Calibri"/>
        <family val="2"/>
        <charset val="161"/>
        <scheme val="minor"/>
      </rPr>
      <t xml:space="preserve"> και </t>
    </r>
    <r>
      <rPr>
        <b/>
        <u/>
        <sz val="8"/>
        <rFont val="Calibri"/>
        <family val="2"/>
        <charset val="161"/>
        <scheme val="minor"/>
      </rPr>
      <t>2</t>
    </r>
    <r>
      <rPr>
        <sz val="8"/>
        <rFont val="Calibri"/>
        <family val="2"/>
        <charset val="161"/>
        <scheme val="minor"/>
      </rPr>
      <t xml:space="preserve"> ώρες στο Γυμνάσιο </t>
    </r>
    <r>
      <rPr>
        <b/>
        <sz val="8"/>
        <rFont val="Calibri"/>
        <family val="2"/>
        <charset val="161"/>
        <scheme val="minor"/>
      </rPr>
      <t>Βελβεντού</t>
    </r>
  </si>
  <si>
    <t>ΔΑΛΑΜΗΤΡΟΣ</t>
  </si>
  <si>
    <t>ΠΕ08</t>
  </si>
  <si>
    <t>Καλλιτεχνικών</t>
  </si>
  <si>
    <r>
      <t>1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b/>
        <sz val="8"/>
        <color indexed="8"/>
        <rFont val="Calibri"/>
        <family val="2"/>
        <charset val="161"/>
        <scheme val="minor"/>
      </rPr>
      <t xml:space="preserve"> </t>
    </r>
    <r>
      <rPr>
        <sz val="8"/>
        <color rgb="FF000000"/>
        <rFont val="Calibri"/>
        <family val="2"/>
        <charset val="161"/>
        <scheme val="minor"/>
      </rPr>
      <t>Γυμνάσιο</t>
    </r>
    <r>
      <rPr>
        <b/>
        <sz val="8"/>
        <color indexed="8"/>
        <rFont val="Calibri"/>
        <family val="2"/>
        <charset val="161"/>
        <scheme val="minor"/>
      </rPr>
      <t xml:space="preserve"> Πτολεμαΐδας "</t>
    </r>
    <r>
      <rPr>
        <b/>
        <i/>
        <sz val="8"/>
        <color rgb="FF806200"/>
        <rFont val="Calibri"/>
        <family val="2"/>
        <charset val="161"/>
        <scheme val="minor"/>
      </rPr>
      <t>Ιων Δραγούμης</t>
    </r>
    <r>
      <rPr>
        <b/>
        <sz val="8"/>
        <color indexed="8"/>
        <rFont val="Calibri"/>
        <family val="2"/>
        <charset val="161"/>
        <scheme val="minor"/>
      </rPr>
      <t>"</t>
    </r>
  </si>
  <si>
    <t>4ο, 1ο, 2ο, 3ο, 5ο Γυμν. Πτολ., Γυμν. Ανατολικού, Γυμν. Αναρράχης-Εμπορίου, Μουσ. Σχολ. Πτολ.</t>
  </si>
  <si>
    <r>
      <rPr>
        <u/>
        <sz val="8"/>
        <color indexed="8"/>
        <rFont val="Calibri"/>
        <family val="2"/>
        <charset val="161"/>
        <scheme val="minor"/>
      </rPr>
      <t>Προσωρινή</t>
    </r>
    <r>
      <rPr>
        <sz val="8"/>
        <color indexed="8"/>
        <rFont val="Calibri"/>
        <family val="2"/>
        <charset val="161"/>
        <scheme val="minor"/>
      </rPr>
      <t xml:space="preserve"> τοποθέτηση (</t>
    </r>
    <r>
      <rPr>
        <b/>
        <i/>
        <u/>
        <sz val="8"/>
        <color indexed="8"/>
        <rFont val="Calibri"/>
        <family val="2"/>
        <charset val="161"/>
        <scheme val="minor"/>
      </rPr>
      <t>10</t>
    </r>
    <r>
      <rPr>
        <i/>
        <sz val="8"/>
        <color indexed="8"/>
        <rFont val="Calibri"/>
        <family val="2"/>
        <charset val="161"/>
        <scheme val="minor"/>
      </rPr>
      <t xml:space="preserve"> ώρες</t>
    </r>
    <r>
      <rPr>
        <sz val="8"/>
        <color indexed="8"/>
        <rFont val="Calibri"/>
        <family val="2"/>
        <charset val="161"/>
        <scheme val="minor"/>
      </rPr>
      <t xml:space="preserve">) στο </t>
    </r>
    <r>
      <rPr>
        <b/>
        <sz val="8"/>
        <color indexed="8"/>
        <rFont val="Calibri"/>
        <family val="2"/>
        <charset val="161"/>
        <scheme val="minor"/>
      </rPr>
      <t>1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rgb="FF000000"/>
        <rFont val="Calibri"/>
        <family val="2"/>
        <charset val="161"/>
        <scheme val="minor"/>
      </rPr>
      <t>Πτολεμαΐδας</t>
    </r>
    <r>
      <rPr>
        <sz val="8"/>
        <color rgb="FF000000"/>
        <rFont val="Calibri"/>
        <family val="2"/>
        <charset val="161"/>
        <scheme val="minor"/>
      </rPr>
      <t xml:space="preserve">, </t>
    </r>
    <r>
      <rPr>
        <b/>
        <u/>
        <sz val="8"/>
        <color rgb="FF000000"/>
        <rFont val="Calibri"/>
        <family val="2"/>
        <charset val="161"/>
        <scheme val="minor"/>
      </rPr>
      <t>9</t>
    </r>
    <r>
      <rPr>
        <sz val="8"/>
        <color rgb="FF000000"/>
        <rFont val="Calibri"/>
        <family val="2"/>
        <charset val="161"/>
        <scheme val="minor"/>
      </rPr>
      <t xml:space="preserve"> ώρες στο </t>
    </r>
    <r>
      <rPr>
        <b/>
        <sz val="8"/>
        <color rgb="FF000000"/>
        <rFont val="Calibri"/>
        <family val="2"/>
        <charset val="161"/>
        <scheme val="minor"/>
      </rPr>
      <t>2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rgb="FF000000"/>
        <rFont val="Calibri"/>
        <family val="2"/>
        <charset val="161"/>
        <scheme val="minor"/>
      </rPr>
      <t xml:space="preserve"> Γυμνάσιο </t>
    </r>
    <r>
      <rPr>
        <b/>
        <sz val="8"/>
        <color rgb="FF000000"/>
        <rFont val="Calibri"/>
        <family val="2"/>
        <charset val="161"/>
        <scheme val="minor"/>
      </rPr>
      <t>Πτολεμαΐδας</t>
    </r>
    <r>
      <rPr>
        <sz val="8"/>
        <color rgb="FF000000"/>
        <rFont val="Calibri"/>
        <family val="2"/>
        <charset val="161"/>
        <scheme val="minor"/>
      </rPr>
      <t xml:space="preserve"> και </t>
    </r>
    <r>
      <rPr>
        <b/>
        <u/>
        <sz val="8"/>
        <color rgb="FF000000"/>
        <rFont val="Calibri"/>
        <family val="2"/>
        <charset val="161"/>
        <scheme val="minor"/>
      </rPr>
      <t>2</t>
    </r>
    <r>
      <rPr>
        <sz val="8"/>
        <color rgb="FF000000"/>
        <rFont val="Calibri"/>
        <family val="2"/>
        <charset val="161"/>
        <scheme val="minor"/>
      </rPr>
      <t xml:space="preserve"> ώρες στο </t>
    </r>
    <r>
      <rPr>
        <b/>
        <sz val="8"/>
        <color rgb="FF000000"/>
        <rFont val="Calibri"/>
        <family val="2"/>
        <charset val="161"/>
        <scheme val="minor"/>
      </rPr>
      <t>5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rgb="FF000000"/>
        <rFont val="Calibri"/>
        <family val="2"/>
        <charset val="161"/>
        <scheme val="minor"/>
      </rPr>
      <t xml:space="preserve"> Γυμνάσιο </t>
    </r>
    <r>
      <rPr>
        <b/>
        <sz val="8"/>
        <color rgb="FF000000"/>
        <rFont val="Calibri"/>
        <family val="2"/>
        <charset val="161"/>
        <scheme val="minor"/>
      </rPr>
      <t>Πτολεμαΐδας</t>
    </r>
  </si>
  <si>
    <r>
      <rPr>
        <u/>
        <sz val="8"/>
        <color indexed="8"/>
        <rFont val="Calibri"/>
        <family val="2"/>
        <charset val="161"/>
        <scheme val="minor"/>
      </rPr>
      <t>Τροποποίηση</t>
    </r>
    <r>
      <rPr>
        <sz val="8"/>
        <color indexed="8"/>
        <rFont val="Calibri"/>
        <family val="2"/>
        <charset val="161"/>
        <scheme val="minor"/>
      </rPr>
      <t xml:space="preserve"> διάθεσης</t>
    </r>
    <r>
      <rPr>
        <sz val="8"/>
        <color rgb="FF000000"/>
        <rFont val="Calibri"/>
        <family val="2"/>
        <charset val="161"/>
        <scheme val="minor"/>
      </rPr>
      <t xml:space="preserve"> </t>
    </r>
    <r>
      <rPr>
        <b/>
        <u/>
        <sz val="8"/>
        <color rgb="FF000000"/>
        <rFont val="Calibri"/>
        <family val="2"/>
        <charset val="161"/>
        <scheme val="minor"/>
      </rPr>
      <t>3</t>
    </r>
    <r>
      <rPr>
        <sz val="8"/>
        <color rgb="FF000000"/>
        <rFont val="Calibri"/>
        <family val="2"/>
        <charset val="161"/>
        <scheme val="minor"/>
      </rPr>
      <t xml:space="preserve"> ώρες από </t>
    </r>
    <r>
      <rPr>
        <b/>
        <u/>
        <sz val="8"/>
        <color rgb="FF000000"/>
        <rFont val="Calibri"/>
        <family val="2"/>
        <charset val="161"/>
        <scheme val="minor"/>
      </rPr>
      <t>2</t>
    </r>
    <r>
      <rPr>
        <sz val="8"/>
        <color rgb="FF000000"/>
        <rFont val="Calibri"/>
        <family val="2"/>
        <charset val="161"/>
        <scheme val="minor"/>
      </rPr>
      <t xml:space="preserve"> στο </t>
    </r>
    <r>
      <rPr>
        <b/>
        <sz val="8"/>
        <color rgb="FF000000"/>
        <rFont val="Calibri"/>
        <family val="2"/>
        <charset val="161"/>
        <scheme val="minor"/>
      </rPr>
      <t>5</t>
    </r>
    <r>
      <rPr>
        <b/>
        <vertAlign val="superscript"/>
        <sz val="8"/>
        <color rgb="FF000000"/>
        <rFont val="Calibri"/>
        <family val="2"/>
        <charset val="161"/>
        <scheme val="minor"/>
      </rPr>
      <t>ο</t>
    </r>
    <r>
      <rPr>
        <sz val="8"/>
        <color rgb="FF000000"/>
        <rFont val="Calibri"/>
        <family val="2"/>
        <charset val="161"/>
        <scheme val="minor"/>
      </rPr>
      <t xml:space="preserve"> Γυμνάσιο </t>
    </r>
    <r>
      <rPr>
        <b/>
        <sz val="8"/>
        <color rgb="FF000000"/>
        <rFont val="Calibri"/>
        <family val="2"/>
        <charset val="161"/>
        <scheme val="minor"/>
      </rPr>
      <t>Πτολεμαΐδας</t>
    </r>
  </si>
  <si>
    <r>
      <rPr>
        <u/>
        <sz val="8"/>
        <color indexed="8"/>
        <rFont val="Calibri"/>
        <family val="2"/>
        <charset val="161"/>
        <scheme val="minor"/>
      </rPr>
      <t>Ανάκληση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5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Πτολεμαΐδας</t>
    </r>
    <r>
      <rPr>
        <sz val="8"/>
        <color indexed="8"/>
        <rFont val="Calibri"/>
        <family val="2"/>
        <charset val="161"/>
        <scheme val="minor"/>
      </rPr>
      <t xml:space="preserve">, </t>
    </r>
    <r>
      <rPr>
        <u/>
        <sz val="8"/>
        <color indexed="8"/>
        <rFont val="Calibri"/>
        <family val="2"/>
        <charset val="161"/>
        <scheme val="minor"/>
      </rPr>
      <t>νέα τοποθέτηση</t>
    </r>
    <r>
      <rPr>
        <sz val="8"/>
        <color indexed="8"/>
        <rFont val="Calibri"/>
        <family val="2"/>
        <charset val="161"/>
        <scheme val="minor"/>
      </rPr>
      <t xml:space="preserve"> (</t>
    </r>
    <r>
      <rPr>
        <b/>
        <i/>
        <u/>
        <sz val="8"/>
        <color indexed="8"/>
        <rFont val="Calibri"/>
        <family val="2"/>
        <charset val="161"/>
        <scheme val="minor"/>
      </rPr>
      <t>5</t>
    </r>
    <r>
      <rPr>
        <i/>
        <sz val="8"/>
        <color indexed="8"/>
        <rFont val="Calibri"/>
        <family val="2"/>
        <charset val="161"/>
        <scheme val="minor"/>
      </rPr>
      <t xml:space="preserve"> ώρες</t>
    </r>
    <r>
      <rPr>
        <sz val="8"/>
        <color indexed="8"/>
        <rFont val="Calibri"/>
        <family val="2"/>
        <charset val="161"/>
        <scheme val="minor"/>
      </rPr>
      <t xml:space="preserve">) στο </t>
    </r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ΕΠΑ.Λ. </t>
    </r>
    <r>
      <rPr>
        <b/>
        <sz val="8"/>
        <color indexed="8"/>
        <rFont val="Calibri"/>
        <family val="2"/>
        <charset val="161"/>
        <scheme val="minor"/>
      </rPr>
      <t>Πτολεμαΐδας</t>
    </r>
    <r>
      <rPr>
        <sz val="8"/>
        <color indexed="8"/>
        <rFont val="Calibri"/>
        <family val="2"/>
        <charset val="161"/>
        <scheme val="minor"/>
      </rPr>
      <t xml:space="preserve"> με διάθεση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στο Γυμνάσιο </t>
    </r>
    <r>
      <rPr>
        <b/>
        <sz val="8"/>
        <color indexed="8"/>
        <rFont val="Calibri"/>
        <family val="2"/>
        <charset val="161"/>
        <scheme val="minor"/>
      </rPr>
      <t>Εμπορίου - Αναρράχης</t>
    </r>
    <r>
      <rPr>
        <sz val="8"/>
        <color indexed="8"/>
        <rFont val="Calibri"/>
        <family val="2"/>
        <charset val="161"/>
        <scheme val="minor"/>
      </rPr>
      <t xml:space="preserve"> και </t>
    </r>
    <r>
      <rPr>
        <b/>
        <u/>
        <sz val="8"/>
        <color indexed="8"/>
        <rFont val="Calibri"/>
        <family val="2"/>
        <charset val="161"/>
        <scheme val="minor"/>
      </rPr>
      <t>3</t>
    </r>
    <r>
      <rPr>
        <sz val="8"/>
        <color indexed="8"/>
        <rFont val="Calibri"/>
        <family val="2"/>
        <charset val="161"/>
        <scheme val="minor"/>
      </rPr>
      <t xml:space="preserve"> ώρες στο </t>
    </r>
    <r>
      <rPr>
        <b/>
        <sz val="8"/>
        <color indexed="8"/>
        <rFont val="Calibri"/>
        <family val="2"/>
        <charset val="161"/>
        <scheme val="minor"/>
      </rPr>
      <t>2</t>
    </r>
    <r>
      <rPr>
        <b/>
        <vertAlign val="superscript"/>
        <sz val="8"/>
        <color indexed="8"/>
        <rFont val="Calibri"/>
        <family val="2"/>
        <charset val="161"/>
        <scheme val="minor"/>
      </rPr>
      <t>ο</t>
    </r>
    <r>
      <rPr>
        <sz val="8"/>
        <color indexed="8"/>
        <rFont val="Calibri"/>
        <family val="2"/>
        <charset val="161"/>
        <scheme val="minor"/>
      </rPr>
      <t xml:space="preserve"> Γυμνάσιο </t>
    </r>
    <r>
      <rPr>
        <b/>
        <sz val="8"/>
        <color indexed="8"/>
        <rFont val="Calibri"/>
        <family val="2"/>
        <charset val="161"/>
        <scheme val="minor"/>
      </rPr>
      <t>Πτολεμαΐδας</t>
    </r>
  </si>
  <si>
    <r>
      <rPr>
        <u/>
        <sz val="8"/>
        <color indexed="8"/>
        <rFont val="Calibri"/>
        <family val="2"/>
        <charset val="161"/>
        <scheme val="minor"/>
      </rPr>
      <t>Τροποποίηση</t>
    </r>
    <r>
      <rPr>
        <sz val="8"/>
        <color indexed="8"/>
        <rFont val="Calibri"/>
        <family val="2"/>
        <charset val="161"/>
        <scheme val="minor"/>
      </rPr>
      <t xml:space="preserve"> διάθεσης </t>
    </r>
    <r>
      <rPr>
        <b/>
        <u/>
        <sz val="8"/>
        <color indexed="8"/>
        <rFont val="Calibri"/>
        <family val="2"/>
        <charset val="161"/>
        <scheme val="minor"/>
      </rPr>
      <t>6</t>
    </r>
    <r>
      <rPr>
        <sz val="8"/>
        <color indexed="8"/>
        <rFont val="Calibri"/>
        <family val="2"/>
        <charset val="161"/>
        <scheme val="minor"/>
      </rPr>
      <t xml:space="preserve"> ώρες από </t>
    </r>
    <r>
      <rPr>
        <b/>
        <u/>
        <sz val="8"/>
        <color indexed="8"/>
        <rFont val="Calibri"/>
        <family val="2"/>
        <charset val="161"/>
        <scheme val="minor"/>
      </rPr>
      <t>7</t>
    </r>
    <r>
      <rPr>
        <sz val="8"/>
        <color indexed="8"/>
        <rFont val="Calibri"/>
        <family val="2"/>
        <charset val="161"/>
        <scheme val="minor"/>
      </rPr>
      <t xml:space="preserve">  στο Γυμνάσιο </t>
    </r>
    <r>
      <rPr>
        <b/>
        <sz val="8"/>
        <color indexed="8"/>
        <rFont val="Calibri"/>
        <family val="2"/>
        <charset val="161"/>
        <scheme val="minor"/>
      </rPr>
      <t>Ανατολικού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</si>
</sst>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09]General"/>
    <numFmt numFmtId="165" formatCode="0.000"/>
  </numFmts>
  <fonts count="36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8"/>
      <color indexed="8"/>
      <name val="Calibri"/>
      <family val="2"/>
      <charset val="161"/>
      <scheme val="minor"/>
    </font>
    <font>
      <sz val="8"/>
      <color indexed="8"/>
      <name val="Calibri"/>
      <family val="2"/>
      <charset val="161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charset val="161"/>
      <scheme val="minor"/>
    </font>
    <font>
      <b/>
      <u/>
      <sz val="8"/>
      <color indexed="8"/>
      <name val="Calibri"/>
      <family val="2"/>
      <charset val="161"/>
      <scheme val="minor"/>
    </font>
    <font>
      <b/>
      <sz val="8"/>
      <color theme="5" tint="-0.499984740745262"/>
      <name val="Calibri"/>
      <family val="2"/>
      <charset val="161"/>
      <scheme val="minor"/>
    </font>
    <font>
      <b/>
      <sz val="8"/>
      <color theme="8"/>
      <name val="Calibri"/>
      <family val="2"/>
      <charset val="161"/>
      <scheme val="minor"/>
    </font>
    <font>
      <b/>
      <vertAlign val="superscript"/>
      <sz val="8"/>
      <color indexed="8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u/>
      <sz val="8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  <font>
      <u/>
      <sz val="8"/>
      <name val="Calibri"/>
      <family val="2"/>
      <charset val="161"/>
      <scheme val="minor"/>
    </font>
    <font>
      <u/>
      <sz val="8"/>
      <color indexed="8"/>
      <name val="Calibri"/>
      <family val="2"/>
      <charset val="161"/>
      <scheme val="minor"/>
    </font>
    <font>
      <b/>
      <sz val="8"/>
      <color theme="4" tint="-0.499984740745262"/>
      <name val="Calibri"/>
      <family val="2"/>
      <charset val="161"/>
      <scheme val="minor"/>
    </font>
    <font>
      <b/>
      <vertAlign val="superscript"/>
      <sz val="8"/>
      <color theme="4" tint="-0.499984740745262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rgb="FF0070C0"/>
      <name val="Calibri"/>
      <family val="2"/>
      <charset val="161"/>
      <scheme val="minor"/>
    </font>
    <font>
      <b/>
      <sz val="8"/>
      <color rgb="FF000000"/>
      <name val="Calibri"/>
      <family val="2"/>
      <charset val="161"/>
      <scheme val="minor"/>
    </font>
    <font>
      <b/>
      <vertAlign val="superscript"/>
      <sz val="8"/>
      <color rgb="FF000000"/>
      <name val="Calibri"/>
      <family val="2"/>
      <charset val="161"/>
      <scheme val="minor"/>
    </font>
    <font>
      <sz val="8"/>
      <color rgb="FF000000"/>
      <name val="Calibri"/>
      <family val="2"/>
      <charset val="161"/>
    </font>
    <font>
      <b/>
      <sz val="8"/>
      <color rgb="FF000000"/>
      <name val="Calibri"/>
      <family val="2"/>
      <charset val="161"/>
    </font>
    <font>
      <b/>
      <vertAlign val="superscript"/>
      <sz val="8"/>
      <name val="Calibri"/>
      <family val="2"/>
      <charset val="161"/>
      <scheme val="minor"/>
    </font>
    <font>
      <b/>
      <i/>
      <u/>
      <sz val="8"/>
      <name val="Calibri"/>
      <family val="2"/>
      <charset val="161"/>
      <scheme val="minor"/>
    </font>
    <font>
      <i/>
      <sz val="8"/>
      <name val="Calibri"/>
      <family val="2"/>
      <charset val="161"/>
      <scheme val="minor"/>
    </font>
    <font>
      <b/>
      <u/>
      <sz val="8"/>
      <color rgb="FF000000"/>
      <name val="Calibri"/>
      <family val="2"/>
      <charset val="161"/>
    </font>
    <font>
      <b/>
      <sz val="8"/>
      <color theme="8"/>
      <name val="Calibri"/>
      <family val="2"/>
      <charset val="161"/>
    </font>
    <font>
      <b/>
      <u/>
      <sz val="8"/>
      <color rgb="FF000000"/>
      <name val="Calibri"/>
      <family val="2"/>
      <charset val="161"/>
      <scheme val="minor"/>
    </font>
    <font>
      <u/>
      <sz val="8"/>
      <color rgb="FF000000"/>
      <name val="Calibri"/>
      <family val="2"/>
      <charset val="161"/>
      <scheme val="minor"/>
    </font>
    <font>
      <sz val="8"/>
      <name val="Calibri"/>
      <family val="2"/>
      <charset val="161"/>
    </font>
    <font>
      <b/>
      <i/>
      <sz val="8"/>
      <color rgb="FF806200"/>
      <name val="Calibri"/>
      <family val="2"/>
      <charset val="161"/>
      <scheme val="minor"/>
    </font>
    <font>
      <b/>
      <i/>
      <u/>
      <sz val="8"/>
      <color indexed="8"/>
      <name val="Calibri"/>
      <family val="2"/>
      <charset val="161"/>
      <scheme val="minor"/>
    </font>
    <font>
      <i/>
      <sz val="8"/>
      <color indexed="8"/>
      <name val="Calibri"/>
      <family val="2"/>
      <charset val="161"/>
      <scheme val="minor"/>
    </font>
    <font>
      <sz val="8"/>
      <color theme="5" tint="-0.499984740745262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DD9C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gray0625"/>
    </fill>
    <fill>
      <patternFill patternType="solid">
        <fgColor theme="0" tint="-0.14999847407452621"/>
        <bgColor indexed="64"/>
      </patternFill>
    </fill>
    <fill>
      <patternFill patternType="solid">
        <fgColor rgb="FFDDD9C3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1" fillId="2" borderId="2" applyNumberFormat="0" applyFont="0" applyAlignment="0" applyProtection="0"/>
    <xf numFmtId="0" fontId="5" fillId="0" borderId="0"/>
    <xf numFmtId="164" fontId="1" fillId="0" borderId="0"/>
  </cellStyleXfs>
  <cellXfs count="69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165" fontId="3" fillId="3" borderId="3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2" borderId="3" xfId="2" applyFont="1" applyBorder="1" applyAlignment="1">
      <alignment horizontal="center" vertical="center" wrapText="1"/>
    </xf>
    <xf numFmtId="0" fontId="3" fillId="5" borderId="3" xfId="2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3" fillId="0" borderId="3" xfId="3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6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0" fillId="6" borderId="3" xfId="0" applyFill="1" applyBorder="1"/>
    <xf numFmtId="0" fontId="0" fillId="0" borderId="3" xfId="0" applyBorder="1"/>
    <xf numFmtId="0" fontId="22" fillId="8" borderId="3" xfId="0" applyFont="1" applyFill="1" applyBorder="1" applyAlignment="1">
      <alignment horizontal="center" vertical="center" wrapText="1"/>
    </xf>
    <xf numFmtId="2" fontId="13" fillId="0" borderId="3" xfId="3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5" fontId="31" fillId="0" borderId="3" xfId="0" applyNumberFormat="1" applyFont="1" applyBorder="1" applyAlignment="1">
      <alignment horizontal="center" vertical="center" readingOrder="1"/>
    </xf>
    <xf numFmtId="164" fontId="7" fillId="0" borderId="3" xfId="0" applyNumberFormat="1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165" fontId="18" fillId="6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2" fontId="4" fillId="6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2" fontId="18" fillId="0" borderId="3" xfId="0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2" fillId="0" borderId="1" xfId="1" applyAlignment="1">
      <alignment horizontal="center" vertical="center" wrapText="1"/>
    </xf>
  </cellXfs>
  <cellStyles count="5">
    <cellStyle name="Normal" xfId="3"/>
    <cellStyle name="Επικεφαλίδα 1" xfId="1" builtinId="16"/>
    <cellStyle name="Κανονικό" xfId="0" builtinId="0"/>
    <cellStyle name="Κανονικό 3" xfId="4"/>
    <cellStyle name="Σημείωση" xfId="2" builtinId="10"/>
  </cellStyles>
  <dxfs count="1">
    <dxf>
      <font>
        <b val="0"/>
        <i val="0"/>
        <condense val="0"/>
        <extend val="0"/>
        <color auto="1"/>
      </font>
    </dxf>
  </dxfs>
  <tableStyles count="0" defaultTableStyle="TableStyleMedium2" defaultPivotStyle="PivotStyleLight16"/>
  <colors>
    <mruColors>
      <color rgb="FF948A5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1"/>
  <dimension ref="A1:T25"/>
  <sheetViews>
    <sheetView tabSelected="1" view="pageBreakPreview" zoomScale="115" zoomScaleNormal="100" zoomScaleSheetLayoutView="115" workbookViewId="0">
      <selection activeCell="N16" sqref="N16"/>
    </sheetView>
  </sheetViews>
  <sheetFormatPr defaultColWidth="19.42578125" defaultRowHeight="15" x14ac:dyDescent="0.25"/>
  <cols>
    <col min="1" max="1" width="5.140625" customWidth="1"/>
    <col min="2" max="2" width="6.140625" bestFit="1" customWidth="1"/>
    <col min="3" max="3" width="16.5703125" customWidth="1"/>
    <col min="4" max="4" width="11.140625" customWidth="1"/>
    <col min="5" max="5" width="10" customWidth="1"/>
    <col min="6" max="6" width="10.7109375" style="11" bestFit="1" customWidth="1"/>
    <col min="7" max="7" width="11.5703125" bestFit="1" customWidth="1"/>
    <col min="8" max="8" width="3.7109375" bestFit="1" customWidth="1"/>
    <col min="9" max="9" width="7.140625" bestFit="1" customWidth="1"/>
    <col min="10" max="10" width="7.5703125" bestFit="1" customWidth="1"/>
    <col min="11" max="11" width="5.7109375" bestFit="1" customWidth="1"/>
    <col min="12" max="12" width="7.42578125" bestFit="1" customWidth="1"/>
    <col min="13" max="13" width="6.28515625" customWidth="1"/>
    <col min="14" max="14" width="6.42578125" bestFit="1" customWidth="1"/>
    <col min="15" max="15" width="6.7109375" bestFit="1" customWidth="1"/>
    <col min="16" max="16" width="5.42578125" bestFit="1" customWidth="1"/>
    <col min="17" max="17" width="6.42578125" bestFit="1" customWidth="1"/>
    <col min="18" max="18" width="41.140625" customWidth="1"/>
    <col min="19" max="19" width="22" customWidth="1"/>
    <col min="20" max="20" width="18.7109375" bestFit="1" customWidth="1"/>
  </cols>
  <sheetData>
    <row r="1" spans="1:20" ht="44.25" customHeight="1" thickBot="1" x14ac:dyDescent="0.3">
      <c r="A1" s="68" t="s">
        <v>100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0" ht="36" thickTop="1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15</v>
      </c>
      <c r="G2" s="12" t="s">
        <v>5</v>
      </c>
      <c r="H2" s="12" t="s">
        <v>17</v>
      </c>
      <c r="I2" s="12" t="s">
        <v>6</v>
      </c>
      <c r="J2" s="12" t="s">
        <v>7</v>
      </c>
      <c r="K2" s="12" t="s">
        <v>8</v>
      </c>
      <c r="L2" s="12" t="s">
        <v>9</v>
      </c>
      <c r="M2" s="12" t="s">
        <v>10</v>
      </c>
      <c r="N2" s="12" t="s">
        <v>11</v>
      </c>
      <c r="O2" s="12" t="s">
        <v>12</v>
      </c>
      <c r="P2" s="12" t="s">
        <v>18</v>
      </c>
      <c r="Q2" s="12" t="s">
        <v>13</v>
      </c>
      <c r="R2" s="12" t="s">
        <v>14</v>
      </c>
      <c r="S2" s="12" t="s">
        <v>16</v>
      </c>
      <c r="T2" s="13" t="s">
        <v>137</v>
      </c>
    </row>
    <row r="3" spans="1:20" ht="69" x14ac:dyDescent="0.25">
      <c r="A3" s="2">
        <v>1</v>
      </c>
      <c r="B3" s="23">
        <v>737444</v>
      </c>
      <c r="C3" s="7" t="s">
        <v>58</v>
      </c>
      <c r="D3" s="4" t="s">
        <v>59</v>
      </c>
      <c r="E3" s="5" t="s">
        <v>49</v>
      </c>
      <c r="F3" s="5" t="s">
        <v>50</v>
      </c>
      <c r="G3" s="3" t="s">
        <v>60</v>
      </c>
      <c r="H3" s="6">
        <v>23</v>
      </c>
      <c r="I3" s="9" t="s">
        <v>19</v>
      </c>
      <c r="J3" s="9" t="s">
        <v>20</v>
      </c>
      <c r="K3" s="35">
        <v>5.25</v>
      </c>
      <c r="L3" s="27"/>
      <c r="M3" s="3">
        <f>4+5</f>
        <v>9</v>
      </c>
      <c r="N3" s="1"/>
      <c r="O3" s="1" t="s">
        <v>21</v>
      </c>
      <c r="P3" s="28" t="s">
        <v>38</v>
      </c>
      <c r="Q3" s="8">
        <f t="shared" ref="Q3" si="0">SUM(K3:M3)</f>
        <v>14.25</v>
      </c>
      <c r="R3" s="1" t="s">
        <v>61</v>
      </c>
      <c r="S3" s="37" t="s">
        <v>99</v>
      </c>
      <c r="T3" s="37" t="s">
        <v>136</v>
      </c>
    </row>
    <row r="4" spans="1:20" ht="33.75" x14ac:dyDescent="0.25">
      <c r="A4" s="2">
        <f>A3+1</f>
        <v>2</v>
      </c>
      <c r="B4" s="3">
        <v>169692</v>
      </c>
      <c r="C4" s="7" t="s">
        <v>62</v>
      </c>
      <c r="D4" s="4" t="s">
        <v>63</v>
      </c>
      <c r="E4" s="5" t="s">
        <v>27</v>
      </c>
      <c r="F4" s="5" t="s">
        <v>28</v>
      </c>
      <c r="G4" s="3" t="s">
        <v>64</v>
      </c>
      <c r="H4" s="36">
        <v>18</v>
      </c>
      <c r="I4" s="3" t="s">
        <v>23</v>
      </c>
      <c r="J4" s="3" t="s">
        <v>24</v>
      </c>
      <c r="K4" s="3">
        <v>82.29</v>
      </c>
      <c r="L4" s="24">
        <v>144</v>
      </c>
      <c r="M4" s="31"/>
      <c r="N4" s="1" t="s">
        <v>43</v>
      </c>
      <c r="O4" s="1" t="s">
        <v>25</v>
      </c>
      <c r="P4" s="1" t="s">
        <v>22</v>
      </c>
      <c r="Q4" s="10">
        <f t="shared" ref="Q4" si="1">SUM(K4:M4)</f>
        <v>226.29000000000002</v>
      </c>
      <c r="R4" s="1" t="s">
        <v>65</v>
      </c>
      <c r="S4" s="37" t="s">
        <v>66</v>
      </c>
      <c r="T4" s="37" t="s">
        <v>138</v>
      </c>
    </row>
    <row r="5" spans="1:20" ht="96" x14ac:dyDescent="0.25">
      <c r="A5" s="2">
        <f t="shared" ref="A5:A25" si="2">A4+1</f>
        <v>3</v>
      </c>
      <c r="B5" s="14">
        <v>710804</v>
      </c>
      <c r="C5" s="16" t="s">
        <v>33</v>
      </c>
      <c r="D5" s="17" t="s">
        <v>34</v>
      </c>
      <c r="E5" s="5" t="s">
        <v>27</v>
      </c>
      <c r="F5" s="5" t="s">
        <v>28</v>
      </c>
      <c r="G5" s="14" t="s">
        <v>35</v>
      </c>
      <c r="H5" s="21">
        <v>21</v>
      </c>
      <c r="I5" s="9" t="s">
        <v>19</v>
      </c>
      <c r="J5" s="9" t="s">
        <v>20</v>
      </c>
      <c r="K5" s="22">
        <v>10.333333333333334</v>
      </c>
      <c r="L5" s="25"/>
      <c r="M5" s="14">
        <f>4+19</f>
        <v>23</v>
      </c>
      <c r="N5" s="1" t="s">
        <v>21</v>
      </c>
      <c r="O5" s="1" t="s">
        <v>25</v>
      </c>
      <c r="P5" s="28" t="s">
        <v>38</v>
      </c>
      <c r="Q5" s="8">
        <f t="shared" ref="Q5:Q8" si="3">SUM(K5:M5)</f>
        <v>33.333333333333336</v>
      </c>
      <c r="R5" s="1" t="s">
        <v>36</v>
      </c>
      <c r="S5" s="20" t="s">
        <v>55</v>
      </c>
      <c r="T5" s="20" t="s">
        <v>143</v>
      </c>
    </row>
    <row r="6" spans="1:20" ht="56.25" x14ac:dyDescent="0.25">
      <c r="A6" s="2">
        <f t="shared" si="2"/>
        <v>4</v>
      </c>
      <c r="B6" s="3">
        <v>209463</v>
      </c>
      <c r="C6" s="16" t="s">
        <v>139</v>
      </c>
      <c r="D6" s="4" t="s">
        <v>140</v>
      </c>
      <c r="E6" s="5" t="s">
        <v>27</v>
      </c>
      <c r="F6" s="5" t="s">
        <v>28</v>
      </c>
      <c r="G6" s="3" t="s">
        <v>141</v>
      </c>
      <c r="H6" s="36">
        <v>18</v>
      </c>
      <c r="I6" s="9" t="s">
        <v>19</v>
      </c>
      <c r="J6" s="9" t="s">
        <v>20</v>
      </c>
      <c r="K6" s="3">
        <v>28.167000000000002</v>
      </c>
      <c r="L6" s="27"/>
      <c r="M6" s="3"/>
      <c r="N6" s="1" t="s">
        <v>77</v>
      </c>
      <c r="O6" s="1" t="s">
        <v>25</v>
      </c>
      <c r="P6" s="1" t="s">
        <v>22</v>
      </c>
      <c r="Q6" s="8">
        <f t="shared" si="3"/>
        <v>28.167000000000002</v>
      </c>
      <c r="R6" s="1" t="s">
        <v>25</v>
      </c>
      <c r="S6" s="51" t="s">
        <v>142</v>
      </c>
      <c r="T6" s="37" t="s">
        <v>190</v>
      </c>
    </row>
    <row r="7" spans="1:20" ht="48" x14ac:dyDescent="0.25">
      <c r="A7" s="2">
        <f t="shared" si="2"/>
        <v>5</v>
      </c>
      <c r="B7" s="3">
        <v>202395</v>
      </c>
      <c r="C7" s="7" t="s">
        <v>144</v>
      </c>
      <c r="D7" s="4" t="s">
        <v>145</v>
      </c>
      <c r="E7" s="5" t="s">
        <v>31</v>
      </c>
      <c r="F7" s="5" t="s">
        <v>32</v>
      </c>
      <c r="G7" s="34" t="s">
        <v>146</v>
      </c>
      <c r="H7" s="6">
        <v>18</v>
      </c>
      <c r="I7" s="9" t="s">
        <v>75</v>
      </c>
      <c r="J7" s="9" t="s">
        <v>76</v>
      </c>
      <c r="K7" s="52">
        <v>27</v>
      </c>
      <c r="L7" s="30"/>
      <c r="M7" s="31"/>
      <c r="N7" s="1" t="s">
        <v>25</v>
      </c>
      <c r="O7" s="1" t="s">
        <v>25</v>
      </c>
      <c r="P7" s="1" t="s">
        <v>22</v>
      </c>
      <c r="Q7" s="8">
        <f>SUM(K7:M7)</f>
        <v>27</v>
      </c>
      <c r="R7" s="1" t="s">
        <v>147</v>
      </c>
      <c r="S7" s="3" t="s">
        <v>148</v>
      </c>
      <c r="T7" s="14" t="s">
        <v>154</v>
      </c>
    </row>
    <row r="8" spans="1:20" ht="70.5" x14ac:dyDescent="0.25">
      <c r="A8" s="2">
        <f t="shared" si="2"/>
        <v>6</v>
      </c>
      <c r="B8" s="3">
        <v>743810</v>
      </c>
      <c r="C8" s="7" t="s">
        <v>39</v>
      </c>
      <c r="D8" s="4" t="s">
        <v>40</v>
      </c>
      <c r="E8" s="5" t="s">
        <v>31</v>
      </c>
      <c r="F8" s="5" t="s">
        <v>32</v>
      </c>
      <c r="G8" s="29" t="s">
        <v>41</v>
      </c>
      <c r="H8" s="6">
        <v>23</v>
      </c>
      <c r="I8" s="9" t="s">
        <v>19</v>
      </c>
      <c r="J8" s="9" t="s">
        <v>20</v>
      </c>
      <c r="K8" s="30"/>
      <c r="L8" s="30"/>
      <c r="M8" s="31"/>
      <c r="N8" s="1" t="s">
        <v>21</v>
      </c>
      <c r="O8" s="1" t="s">
        <v>25</v>
      </c>
      <c r="P8" s="1" t="s">
        <v>22</v>
      </c>
      <c r="Q8" s="8">
        <f t="shared" si="3"/>
        <v>0</v>
      </c>
      <c r="R8" s="1" t="s">
        <v>42</v>
      </c>
      <c r="S8" s="14" t="s">
        <v>56</v>
      </c>
      <c r="T8" s="14" t="s">
        <v>149</v>
      </c>
    </row>
    <row r="9" spans="1:20" ht="33.75" x14ac:dyDescent="0.25">
      <c r="A9" s="2">
        <f t="shared" si="2"/>
        <v>7</v>
      </c>
      <c r="B9" s="20">
        <v>218553</v>
      </c>
      <c r="C9" s="16" t="s">
        <v>78</v>
      </c>
      <c r="D9" s="4" t="s">
        <v>79</v>
      </c>
      <c r="E9" s="5" t="s">
        <v>80</v>
      </c>
      <c r="F9" s="5" t="s">
        <v>81</v>
      </c>
      <c r="G9" s="34" t="s">
        <v>82</v>
      </c>
      <c r="H9" s="6">
        <v>18</v>
      </c>
      <c r="I9" s="3" t="s">
        <v>23</v>
      </c>
      <c r="J9" s="3" t="s">
        <v>24</v>
      </c>
      <c r="K9" s="3">
        <v>52.5</v>
      </c>
      <c r="L9" s="3">
        <v>68.17</v>
      </c>
      <c r="M9" s="3">
        <f>4+4</f>
        <v>8</v>
      </c>
      <c r="N9" s="1" t="s">
        <v>21</v>
      </c>
      <c r="O9" s="1" t="s">
        <v>25</v>
      </c>
      <c r="P9" s="1" t="s">
        <v>22</v>
      </c>
      <c r="Q9" s="10">
        <f>SUM(K9:M9)</f>
        <v>128.67000000000002</v>
      </c>
      <c r="R9" s="1" t="s">
        <v>25</v>
      </c>
      <c r="S9" s="14" t="s">
        <v>101</v>
      </c>
      <c r="T9" s="14" t="s">
        <v>128</v>
      </c>
    </row>
    <row r="10" spans="1:20" ht="33.75" x14ac:dyDescent="0.25">
      <c r="A10" s="2">
        <f t="shared" si="2"/>
        <v>8</v>
      </c>
      <c r="B10" s="3">
        <v>712640</v>
      </c>
      <c r="C10" s="16" t="s">
        <v>44</v>
      </c>
      <c r="D10" s="4" t="s">
        <v>37</v>
      </c>
      <c r="E10" s="5" t="s">
        <v>45</v>
      </c>
      <c r="F10" s="5" t="s">
        <v>46</v>
      </c>
      <c r="G10" s="34" t="s">
        <v>47</v>
      </c>
      <c r="H10" s="6">
        <v>23</v>
      </c>
      <c r="I10" s="3" t="s">
        <v>23</v>
      </c>
      <c r="J10" s="3" t="s">
        <v>24</v>
      </c>
      <c r="K10" s="3">
        <v>12.29</v>
      </c>
      <c r="L10" s="3">
        <v>35.090000000000003</v>
      </c>
      <c r="M10" s="3">
        <f>4+4+4</f>
        <v>12</v>
      </c>
      <c r="N10" s="1" t="s">
        <v>25</v>
      </c>
      <c r="O10" s="1" t="s">
        <v>25</v>
      </c>
      <c r="P10" s="1" t="s">
        <v>22</v>
      </c>
      <c r="Q10" s="10">
        <f t="shared" ref="Q10" si="4">SUM(K10:M10)</f>
        <v>59.38</v>
      </c>
      <c r="R10" s="1" t="s">
        <v>48</v>
      </c>
      <c r="S10" s="14" t="s">
        <v>57</v>
      </c>
      <c r="T10" s="14" t="s">
        <v>150</v>
      </c>
    </row>
    <row r="11" spans="1:20" ht="81.75" x14ac:dyDescent="0.25">
      <c r="A11" s="2">
        <f t="shared" si="2"/>
        <v>9</v>
      </c>
      <c r="B11" s="3">
        <v>723530</v>
      </c>
      <c r="C11" s="7" t="s">
        <v>84</v>
      </c>
      <c r="D11" s="4" t="s">
        <v>85</v>
      </c>
      <c r="E11" s="5" t="s">
        <v>86</v>
      </c>
      <c r="F11" s="5" t="s">
        <v>87</v>
      </c>
      <c r="G11" s="3" t="s">
        <v>88</v>
      </c>
      <c r="H11" s="6">
        <v>23</v>
      </c>
      <c r="I11" s="3" t="s">
        <v>23</v>
      </c>
      <c r="J11" s="3" t="s">
        <v>24</v>
      </c>
      <c r="K11" s="3">
        <v>14.58</v>
      </c>
      <c r="L11" s="3">
        <v>23.45</v>
      </c>
      <c r="M11" s="3">
        <f>4+8</f>
        <v>12</v>
      </c>
      <c r="N11" s="1" t="s">
        <v>21</v>
      </c>
      <c r="O11" s="1" t="s">
        <v>25</v>
      </c>
      <c r="P11" s="1" t="s">
        <v>22</v>
      </c>
      <c r="Q11" s="10">
        <f>SUM(K11:M11)</f>
        <v>50.03</v>
      </c>
      <c r="R11" s="1" t="s">
        <v>89</v>
      </c>
      <c r="S11" s="14" t="s">
        <v>90</v>
      </c>
      <c r="T11" s="14" t="s">
        <v>151</v>
      </c>
    </row>
    <row r="12" spans="1:20" ht="35.25" x14ac:dyDescent="0.25">
      <c r="A12" s="2">
        <f t="shared" si="2"/>
        <v>10</v>
      </c>
      <c r="B12" s="23">
        <v>210725</v>
      </c>
      <c r="C12" s="16" t="s">
        <v>120</v>
      </c>
      <c r="D12" s="4" t="s">
        <v>121</v>
      </c>
      <c r="E12" s="5" t="s">
        <v>122</v>
      </c>
      <c r="F12" s="5" t="s">
        <v>123</v>
      </c>
      <c r="G12" s="48" t="s">
        <v>124</v>
      </c>
      <c r="H12" s="6">
        <v>18</v>
      </c>
      <c r="I12" s="45" t="s">
        <v>95</v>
      </c>
      <c r="J12" s="45" t="s">
        <v>20</v>
      </c>
      <c r="K12" s="49">
        <v>49.79</v>
      </c>
      <c r="L12" s="49">
        <v>118.48</v>
      </c>
      <c r="M12" s="49">
        <f>4+4+4+6</f>
        <v>18</v>
      </c>
      <c r="N12" s="1" t="s">
        <v>26</v>
      </c>
      <c r="O12" s="1" t="s">
        <v>25</v>
      </c>
      <c r="P12" s="1" t="s">
        <v>22</v>
      </c>
      <c r="Q12" s="19">
        <f t="shared" ref="Q12:Q13" si="5">SUM(K12:M12)</f>
        <v>186.27</v>
      </c>
      <c r="R12" s="1" t="s">
        <v>125</v>
      </c>
      <c r="S12" s="37" t="s">
        <v>126</v>
      </c>
      <c r="T12" s="37" t="s">
        <v>127</v>
      </c>
    </row>
    <row r="13" spans="1:20" ht="72" x14ac:dyDescent="0.25">
      <c r="A13" s="2">
        <f t="shared" si="2"/>
        <v>11</v>
      </c>
      <c r="B13" s="14">
        <v>740998</v>
      </c>
      <c r="C13" s="16" t="s">
        <v>191</v>
      </c>
      <c r="D13" s="17" t="s">
        <v>107</v>
      </c>
      <c r="E13" s="43" t="s">
        <v>192</v>
      </c>
      <c r="F13" s="43" t="s">
        <v>193</v>
      </c>
      <c r="G13" s="64" t="s">
        <v>194</v>
      </c>
      <c r="H13" s="44">
        <v>21</v>
      </c>
      <c r="I13" s="45" t="s">
        <v>95</v>
      </c>
      <c r="J13" s="45" t="s">
        <v>20</v>
      </c>
      <c r="K13" s="65">
        <v>16.25</v>
      </c>
      <c r="L13" s="46">
        <v>16.600000000000001</v>
      </c>
      <c r="M13" s="3"/>
      <c r="N13" s="1" t="s">
        <v>77</v>
      </c>
      <c r="O13" s="1" t="s">
        <v>25</v>
      </c>
      <c r="P13" s="1" t="s">
        <v>22</v>
      </c>
      <c r="Q13" s="19">
        <f t="shared" si="5"/>
        <v>32.85</v>
      </c>
      <c r="R13" s="1" t="s">
        <v>195</v>
      </c>
      <c r="S13" s="14" t="s">
        <v>196</v>
      </c>
      <c r="T13" s="66" t="s">
        <v>197</v>
      </c>
    </row>
    <row r="14" spans="1:20" ht="81.75" x14ac:dyDescent="0.25">
      <c r="A14" s="2">
        <f t="shared" si="2"/>
        <v>12</v>
      </c>
      <c r="B14" s="23">
        <v>742987</v>
      </c>
      <c r="C14" s="7" t="s">
        <v>129</v>
      </c>
      <c r="D14" s="4" t="s">
        <v>130</v>
      </c>
      <c r="E14" s="5" t="s">
        <v>131</v>
      </c>
      <c r="F14" s="50" t="s">
        <v>132</v>
      </c>
      <c r="G14" s="14" t="s">
        <v>133</v>
      </c>
      <c r="H14" s="6">
        <v>23</v>
      </c>
      <c r="I14" s="9" t="s">
        <v>19</v>
      </c>
      <c r="J14" s="9" t="s">
        <v>20</v>
      </c>
      <c r="K14" s="22">
        <v>1</v>
      </c>
      <c r="L14" s="27"/>
      <c r="M14" s="3">
        <f>4+5+6+8</f>
        <v>23</v>
      </c>
      <c r="N14" s="1" t="s">
        <v>21</v>
      </c>
      <c r="O14" s="1" t="s">
        <v>25</v>
      </c>
      <c r="P14" s="28" t="s">
        <v>38</v>
      </c>
      <c r="Q14" s="8">
        <f>SUM(K14:M14)</f>
        <v>24</v>
      </c>
      <c r="R14" s="1" t="s">
        <v>134</v>
      </c>
      <c r="S14" s="37" t="s">
        <v>135</v>
      </c>
      <c r="T14" s="37" t="s">
        <v>152</v>
      </c>
    </row>
    <row r="15" spans="1:20" ht="33.75" x14ac:dyDescent="0.25">
      <c r="A15" s="2">
        <f t="shared" si="2"/>
        <v>13</v>
      </c>
      <c r="B15" s="3">
        <v>204214</v>
      </c>
      <c r="C15" s="7" t="s">
        <v>106</v>
      </c>
      <c r="D15" s="4" t="s">
        <v>107</v>
      </c>
      <c r="E15" s="5" t="s">
        <v>29</v>
      </c>
      <c r="F15" s="5" t="s">
        <v>30</v>
      </c>
      <c r="G15" s="3" t="s">
        <v>108</v>
      </c>
      <c r="H15" s="6">
        <v>18</v>
      </c>
      <c r="I15" s="3" t="s">
        <v>23</v>
      </c>
      <c r="J15" s="3" t="s">
        <v>24</v>
      </c>
      <c r="K15" s="18">
        <v>59.37</v>
      </c>
      <c r="L15" s="33">
        <v>155.79</v>
      </c>
      <c r="M15" s="3">
        <f>4+4</f>
        <v>8</v>
      </c>
      <c r="N15" s="1" t="s">
        <v>109</v>
      </c>
      <c r="O15" s="1" t="s">
        <v>25</v>
      </c>
      <c r="P15" s="1" t="s">
        <v>22</v>
      </c>
      <c r="Q15" s="10">
        <f t="shared" ref="Q15:Q17" si="6">SUM(K15:M15)</f>
        <v>223.16</v>
      </c>
      <c r="R15" s="1" t="s">
        <v>110</v>
      </c>
      <c r="S15" s="3" t="s">
        <v>111</v>
      </c>
      <c r="T15" s="3" t="s">
        <v>153</v>
      </c>
    </row>
    <row r="16" spans="1:20" ht="67.5" x14ac:dyDescent="0.25">
      <c r="A16" s="2">
        <f t="shared" si="2"/>
        <v>14</v>
      </c>
      <c r="B16" s="38">
        <v>196387</v>
      </c>
      <c r="C16" s="39" t="s">
        <v>67</v>
      </c>
      <c r="D16" s="40" t="s">
        <v>68</v>
      </c>
      <c r="E16" s="5" t="s">
        <v>54</v>
      </c>
      <c r="F16" s="5" t="s">
        <v>53</v>
      </c>
      <c r="G16" s="38" t="s">
        <v>69</v>
      </c>
      <c r="H16" s="41">
        <v>18</v>
      </c>
      <c r="I16" s="38" t="s">
        <v>23</v>
      </c>
      <c r="J16" s="38" t="s">
        <v>24</v>
      </c>
      <c r="K16" s="38">
        <v>56.25</v>
      </c>
      <c r="L16" s="42">
        <v>144.07</v>
      </c>
      <c r="M16" s="38">
        <f>4+14</f>
        <v>18</v>
      </c>
      <c r="N16" s="32" t="s">
        <v>43</v>
      </c>
      <c r="O16" s="32" t="s">
        <v>43</v>
      </c>
      <c r="P16" s="32" t="s">
        <v>22</v>
      </c>
      <c r="Q16" s="10">
        <f t="shared" si="6"/>
        <v>218.32</v>
      </c>
      <c r="R16" s="32" t="s">
        <v>70</v>
      </c>
      <c r="S16" s="3" t="s">
        <v>98</v>
      </c>
      <c r="T16" s="3" t="s">
        <v>155</v>
      </c>
    </row>
    <row r="17" spans="1:20" ht="67.5" x14ac:dyDescent="0.25">
      <c r="A17" s="2">
        <f t="shared" si="2"/>
        <v>15</v>
      </c>
      <c r="B17" s="38">
        <v>204535</v>
      </c>
      <c r="C17" s="39" t="s">
        <v>102</v>
      </c>
      <c r="D17" s="40" t="s">
        <v>103</v>
      </c>
      <c r="E17" s="5" t="s">
        <v>54</v>
      </c>
      <c r="F17" s="5" t="s">
        <v>53</v>
      </c>
      <c r="G17" s="34" t="s">
        <v>104</v>
      </c>
      <c r="H17" s="41">
        <v>18</v>
      </c>
      <c r="I17" s="45" t="s">
        <v>95</v>
      </c>
      <c r="J17" s="45" t="s">
        <v>20</v>
      </c>
      <c r="K17" s="38">
        <v>57.91</v>
      </c>
      <c r="L17" s="42">
        <v>33.93</v>
      </c>
      <c r="M17" s="38">
        <f>4</f>
        <v>4</v>
      </c>
      <c r="N17" s="32" t="s">
        <v>21</v>
      </c>
      <c r="O17" s="32" t="s">
        <v>25</v>
      </c>
      <c r="P17" s="32" t="s">
        <v>22</v>
      </c>
      <c r="Q17" s="10">
        <f t="shared" si="6"/>
        <v>95.84</v>
      </c>
      <c r="R17" s="32" t="s">
        <v>105</v>
      </c>
      <c r="S17" s="37" t="s">
        <v>156</v>
      </c>
      <c r="T17" s="37" t="s">
        <v>157</v>
      </c>
    </row>
    <row r="18" spans="1:20" ht="56.25" x14ac:dyDescent="0.25">
      <c r="A18" s="2">
        <f t="shared" si="2"/>
        <v>16</v>
      </c>
      <c r="B18" s="14">
        <v>177279</v>
      </c>
      <c r="C18" s="16" t="s">
        <v>112</v>
      </c>
      <c r="D18" s="17" t="s">
        <v>113</v>
      </c>
      <c r="E18" s="43" t="s">
        <v>114</v>
      </c>
      <c r="F18" s="5" t="s">
        <v>115</v>
      </c>
      <c r="G18" s="14" t="s">
        <v>116</v>
      </c>
      <c r="H18" s="44">
        <v>18</v>
      </c>
      <c r="I18" s="14" t="s">
        <v>23</v>
      </c>
      <c r="J18" s="14" t="s">
        <v>24</v>
      </c>
      <c r="K18" s="46">
        <v>70</v>
      </c>
      <c r="L18" s="46">
        <v>177.9</v>
      </c>
      <c r="M18" s="14">
        <f>4</f>
        <v>4</v>
      </c>
      <c r="N18" s="1" t="s">
        <v>117</v>
      </c>
      <c r="O18" s="1" t="s">
        <v>25</v>
      </c>
      <c r="P18" s="1" t="s">
        <v>22</v>
      </c>
      <c r="Q18" s="10">
        <f t="shared" ref="Q18" si="7">SUM(K18:M18)</f>
        <v>251.9</v>
      </c>
      <c r="R18" s="1" t="s">
        <v>118</v>
      </c>
      <c r="S18" s="3" t="s">
        <v>119</v>
      </c>
      <c r="T18" s="3" t="s">
        <v>158</v>
      </c>
    </row>
    <row r="19" spans="1:20" ht="33.75" x14ac:dyDescent="0.25">
      <c r="A19" s="2">
        <f t="shared" si="2"/>
        <v>17</v>
      </c>
      <c r="B19" s="63">
        <v>214294</v>
      </c>
      <c r="C19" s="16" t="s">
        <v>185</v>
      </c>
      <c r="D19" s="17" t="s">
        <v>186</v>
      </c>
      <c r="E19" s="5" t="s">
        <v>51</v>
      </c>
      <c r="F19" s="5" t="s">
        <v>52</v>
      </c>
      <c r="G19" s="14" t="s">
        <v>187</v>
      </c>
      <c r="H19" s="44">
        <v>18</v>
      </c>
      <c r="I19" s="14" t="s">
        <v>23</v>
      </c>
      <c r="J19" s="14" t="s">
        <v>24</v>
      </c>
      <c r="K19" s="46">
        <v>49.37</v>
      </c>
      <c r="L19" s="14">
        <v>130.76</v>
      </c>
      <c r="M19" s="14"/>
      <c r="N19" s="1" t="s">
        <v>26</v>
      </c>
      <c r="O19" s="1" t="s">
        <v>25</v>
      </c>
      <c r="P19" s="1" t="s">
        <v>22</v>
      </c>
      <c r="Q19" s="10">
        <f>SUM(K19:M19)</f>
        <v>180.13</v>
      </c>
      <c r="R19" s="1" t="s">
        <v>188</v>
      </c>
      <c r="S19" s="3" t="s">
        <v>189</v>
      </c>
      <c r="T19" s="66" t="s">
        <v>199</v>
      </c>
    </row>
    <row r="20" spans="1:20" ht="80.25" x14ac:dyDescent="0.25">
      <c r="A20" s="2">
        <f t="shared" si="2"/>
        <v>18</v>
      </c>
      <c r="B20" s="23">
        <v>741649</v>
      </c>
      <c r="C20" s="7" t="s">
        <v>71</v>
      </c>
      <c r="D20" s="4" t="s">
        <v>37</v>
      </c>
      <c r="E20" s="5" t="s">
        <v>51</v>
      </c>
      <c r="F20" s="5" t="s">
        <v>52</v>
      </c>
      <c r="G20" s="3" t="s">
        <v>72</v>
      </c>
      <c r="H20" s="6">
        <v>23</v>
      </c>
      <c r="I20" s="9" t="s">
        <v>19</v>
      </c>
      <c r="J20" s="9" t="s">
        <v>20</v>
      </c>
      <c r="K20" s="26">
        <v>2.25</v>
      </c>
      <c r="L20" s="27"/>
      <c r="M20" s="3">
        <f>4+11</f>
        <v>15</v>
      </c>
      <c r="N20" s="1" t="s">
        <v>43</v>
      </c>
      <c r="O20" s="1" t="s">
        <v>25</v>
      </c>
      <c r="P20" s="28" t="s">
        <v>38</v>
      </c>
      <c r="Q20" s="8">
        <f t="shared" ref="Q20" si="8">SUM(K20:M20)</f>
        <v>17.25</v>
      </c>
      <c r="R20" s="15" t="s">
        <v>73</v>
      </c>
      <c r="S20" s="37" t="s">
        <v>74</v>
      </c>
      <c r="T20" s="37" t="s">
        <v>164</v>
      </c>
    </row>
    <row r="21" spans="1:20" ht="48" x14ac:dyDescent="0.25">
      <c r="A21" s="2">
        <f t="shared" si="2"/>
        <v>19</v>
      </c>
      <c r="B21" s="23">
        <v>741462</v>
      </c>
      <c r="C21" s="16" t="s">
        <v>166</v>
      </c>
      <c r="D21" s="4" t="s">
        <v>59</v>
      </c>
      <c r="E21" s="43" t="s">
        <v>114</v>
      </c>
      <c r="F21" s="5" t="s">
        <v>115</v>
      </c>
      <c r="G21" s="14" t="s">
        <v>167</v>
      </c>
      <c r="H21" s="6">
        <v>23</v>
      </c>
      <c r="I21" s="9" t="s">
        <v>19</v>
      </c>
      <c r="J21" s="9" t="s">
        <v>20</v>
      </c>
      <c r="K21" s="26">
        <v>1.75</v>
      </c>
      <c r="L21" s="27"/>
      <c r="M21" s="3">
        <f>4+11</f>
        <v>15</v>
      </c>
      <c r="N21" s="1" t="s">
        <v>21</v>
      </c>
      <c r="O21" s="1" t="s">
        <v>25</v>
      </c>
      <c r="P21" s="28" t="s">
        <v>38</v>
      </c>
      <c r="Q21" s="8">
        <f>SUM(K21:M21)</f>
        <v>16.75</v>
      </c>
      <c r="R21" s="56" t="s">
        <v>168</v>
      </c>
      <c r="S21" s="51" t="s">
        <v>169</v>
      </c>
      <c r="T21" s="37" t="s">
        <v>170</v>
      </c>
    </row>
    <row r="22" spans="1:20" ht="94.5" x14ac:dyDescent="0.25">
      <c r="A22" s="2">
        <f t="shared" si="2"/>
        <v>20</v>
      </c>
      <c r="B22" s="3">
        <v>741572</v>
      </c>
      <c r="C22" s="53" t="s">
        <v>159</v>
      </c>
      <c r="D22" s="54" t="s">
        <v>160</v>
      </c>
      <c r="E22" s="5" t="s">
        <v>51</v>
      </c>
      <c r="F22" s="5" t="s">
        <v>52</v>
      </c>
      <c r="G22" s="14" t="s">
        <v>161</v>
      </c>
      <c r="H22" s="6">
        <v>21</v>
      </c>
      <c r="I22" s="9" t="s">
        <v>19</v>
      </c>
      <c r="J22" s="9" t="s">
        <v>20</v>
      </c>
      <c r="K22" s="22">
        <v>6.083333333333333</v>
      </c>
      <c r="L22" s="27"/>
      <c r="M22" s="14">
        <f>4+5</f>
        <v>9</v>
      </c>
      <c r="N22" s="1" t="s">
        <v>25</v>
      </c>
      <c r="O22" s="55" t="s">
        <v>77</v>
      </c>
      <c r="P22" s="28" t="s">
        <v>38</v>
      </c>
      <c r="Q22" s="8">
        <f>SUM(K22:M22)</f>
        <v>15.083333333333332</v>
      </c>
      <c r="R22" s="1" t="s">
        <v>162</v>
      </c>
      <c r="S22" s="51" t="s">
        <v>163</v>
      </c>
      <c r="T22" s="51" t="s">
        <v>165</v>
      </c>
    </row>
    <row r="23" spans="1:20" ht="80.25" x14ac:dyDescent="0.25">
      <c r="A23" s="2">
        <f t="shared" si="2"/>
        <v>21</v>
      </c>
      <c r="B23" s="14">
        <v>729471</v>
      </c>
      <c r="C23" s="16" t="s">
        <v>176</v>
      </c>
      <c r="D23" s="17" t="s">
        <v>177</v>
      </c>
      <c r="E23" s="43" t="s">
        <v>178</v>
      </c>
      <c r="F23" s="60" t="s">
        <v>179</v>
      </c>
      <c r="G23" s="61" t="s">
        <v>180</v>
      </c>
      <c r="H23" s="44">
        <v>23</v>
      </c>
      <c r="I23" s="9" t="s">
        <v>19</v>
      </c>
      <c r="J23" s="9" t="s">
        <v>20</v>
      </c>
      <c r="K23" s="22">
        <v>3.0830000000000002</v>
      </c>
      <c r="L23" s="62"/>
      <c r="M23" s="14"/>
      <c r="N23" s="1" t="s">
        <v>26</v>
      </c>
      <c r="O23" s="1" t="s">
        <v>25</v>
      </c>
      <c r="P23" s="1" t="s">
        <v>22</v>
      </c>
      <c r="Q23" s="8">
        <f>SUM(K23:M23)</f>
        <v>3.0830000000000002</v>
      </c>
      <c r="R23" s="1" t="s">
        <v>181</v>
      </c>
      <c r="S23" s="34" t="s">
        <v>182</v>
      </c>
      <c r="T23" s="59" t="s">
        <v>183</v>
      </c>
    </row>
    <row r="24" spans="1:20" ht="105.75" x14ac:dyDescent="0.25">
      <c r="A24" s="2">
        <f t="shared" si="2"/>
        <v>22</v>
      </c>
      <c r="B24" s="14">
        <v>720143</v>
      </c>
      <c r="C24" s="16" t="s">
        <v>91</v>
      </c>
      <c r="D24" s="17" t="s">
        <v>92</v>
      </c>
      <c r="E24" s="43" t="s">
        <v>93</v>
      </c>
      <c r="F24" s="43" t="s">
        <v>83</v>
      </c>
      <c r="G24" s="14" t="s">
        <v>94</v>
      </c>
      <c r="H24" s="44">
        <v>21</v>
      </c>
      <c r="I24" s="45" t="s">
        <v>95</v>
      </c>
      <c r="J24" s="45" t="s">
        <v>20</v>
      </c>
      <c r="K24" s="46">
        <v>17.5</v>
      </c>
      <c r="L24" s="47">
        <v>22.23</v>
      </c>
      <c r="M24" s="14">
        <f>4+8</f>
        <v>12</v>
      </c>
      <c r="N24" s="1" t="s">
        <v>26</v>
      </c>
      <c r="O24" s="1" t="s">
        <v>26</v>
      </c>
      <c r="P24" s="1" t="s">
        <v>22</v>
      </c>
      <c r="Q24" s="10">
        <f t="shared" ref="Q24" si="9">SUM(K24:M24)</f>
        <v>51.730000000000004</v>
      </c>
      <c r="R24" s="1" t="s">
        <v>96</v>
      </c>
      <c r="S24" s="34" t="s">
        <v>97</v>
      </c>
      <c r="T24" s="67" t="s">
        <v>198</v>
      </c>
    </row>
    <row r="25" spans="1:20" ht="102.75" x14ac:dyDescent="0.25">
      <c r="A25" s="2">
        <f t="shared" si="2"/>
        <v>23</v>
      </c>
      <c r="B25" s="3">
        <v>729534</v>
      </c>
      <c r="C25" s="16" t="s">
        <v>39</v>
      </c>
      <c r="D25" s="4" t="s">
        <v>171</v>
      </c>
      <c r="E25" s="5" t="s">
        <v>172</v>
      </c>
      <c r="F25" s="57" t="s">
        <v>83</v>
      </c>
      <c r="G25" s="14" t="s">
        <v>173</v>
      </c>
      <c r="H25" s="6">
        <v>21</v>
      </c>
      <c r="I25" s="9" t="s">
        <v>19</v>
      </c>
      <c r="J25" s="9" t="s">
        <v>20</v>
      </c>
      <c r="K25" s="26">
        <v>6.9169999999999998</v>
      </c>
      <c r="L25" s="58"/>
      <c r="M25" s="3">
        <f>4+11</f>
        <v>15</v>
      </c>
      <c r="N25" s="1" t="s">
        <v>77</v>
      </c>
      <c r="O25" s="1" t="s">
        <v>21</v>
      </c>
      <c r="P25" s="1" t="s">
        <v>22</v>
      </c>
      <c r="Q25" s="8">
        <f t="shared" ref="Q25" si="10">SUM(K25:M25)</f>
        <v>21.917000000000002</v>
      </c>
      <c r="R25" s="1" t="s">
        <v>174</v>
      </c>
      <c r="S25" s="59" t="s">
        <v>175</v>
      </c>
      <c r="T25" s="59" t="s">
        <v>184</v>
      </c>
    </row>
  </sheetData>
  <autoFilter ref="A2:T24">
    <sortState ref="A3:AV68">
      <sortCondition ref="V23:V68"/>
      <sortCondition descending="1" ref="W23:W68"/>
    </sortState>
  </autoFilter>
  <mergeCells count="1">
    <mergeCell ref="A1:T1"/>
  </mergeCells>
  <phoneticPr fontId="6" type="noConversion"/>
  <conditionalFormatting sqref="F25">
    <cfRule type="cellIs" dxfId="0" priority="1" stopIfTrue="1" operator="lessThan">
      <formula>0</formula>
    </cfRule>
  </conditionalFormatting>
  <printOptions horizontalCentered="1"/>
  <pageMargins left="0.23622047244094491" right="0.23622047244094491" top="0.35433070866141736" bottom="0.74803149606299213" header="0.31496062992125984" footer="0.31496062992125984"/>
  <pageSetup paperSize="9" scale="61" orientation="landscape" r:id="rId1"/>
  <headerFooter>
    <oddFooter>&amp;C&amp;P από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26η_15-10-2025</vt:lpstr>
      <vt:lpstr>'26η_15-10-2025'!Print_Titles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Αλεξίκας</dc:creator>
  <cp:lastModifiedBy>Αλεξίκας</cp:lastModifiedBy>
  <cp:lastPrinted>2025-10-16T10:50:29Z</cp:lastPrinted>
  <dcterms:created xsi:type="dcterms:W3CDTF">2021-08-25T04:46:35Z</dcterms:created>
  <dcterms:modified xsi:type="dcterms:W3CDTF">2025-10-17T06:31:33Z</dcterms:modified>
</cp:coreProperties>
</file>