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E:\Π.Υ.Σ.Δ.Ε\Π.Υ.Σ.Δ.Ε. 2025\Πράξη 5η_29-04-2025\Εξερχόμενα\Θέμα 5ο Χαρ. Ον. Υπερ. 2025-2026\"/>
    </mc:Choice>
  </mc:AlternateContent>
  <bookViews>
    <workbookView xWindow="-120" yWindow="-120" windowWidth="29040" windowHeight="15720" tabRatio="640" activeTab="1"/>
  </bookViews>
  <sheets>
    <sheet name="1η Ομάδα Σχολείων" sheetId="2" r:id="rId1"/>
    <sheet name="2η Ομάδα Σχολείων" sheetId="7" r:id="rId2"/>
    <sheet name="3η Ομάδα Σχολείων" sheetId="5" r:id="rId3"/>
    <sheet name="4η Ομάδα Σχολείων" sheetId="6" r:id="rId4"/>
    <sheet name="Σύνολα" sheetId="8" r:id="rId5"/>
  </sheets>
  <definedNames>
    <definedName name="_xlnm.Print_Area" localSheetId="0">'1η Ομάδα Σχολείων'!$A$1:$Y$29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2" i="2" l="1"/>
  <c r="Y22" i="2"/>
  <c r="A6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6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5" i="5"/>
  <c r="Y26" i="2" l="1"/>
  <c r="X26" i="2"/>
  <c r="A5" i="2"/>
  <c r="X18" i="2"/>
  <c r="Y18" i="2"/>
  <c r="L5" i="5" l="1"/>
  <c r="M5" i="5"/>
  <c r="L6" i="5"/>
  <c r="M6" i="5"/>
  <c r="L7" i="5"/>
  <c r="M7" i="5"/>
  <c r="L8" i="5"/>
  <c r="M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X17" i="2"/>
  <c r="Y17" i="2"/>
  <c r="K14" i="6"/>
  <c r="L14" i="6"/>
  <c r="K15" i="6"/>
  <c r="L15" i="6"/>
  <c r="K16" i="6"/>
  <c r="L16" i="6"/>
  <c r="K8" i="6"/>
  <c r="L8" i="6"/>
  <c r="K9" i="6"/>
  <c r="L9" i="6"/>
  <c r="K10" i="6"/>
  <c r="L10" i="6"/>
  <c r="K11" i="6"/>
  <c r="L11" i="6"/>
  <c r="K12" i="6"/>
  <c r="L12" i="6"/>
  <c r="K13" i="6"/>
  <c r="L13" i="6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X25" i="2"/>
  <c r="Y25" i="2"/>
  <c r="X4" i="2" l="1"/>
  <c r="Y4" i="2"/>
  <c r="T5" i="7" l="1"/>
  <c r="T6" i="7"/>
  <c r="T7" i="7"/>
  <c r="T8" i="7"/>
  <c r="T9" i="7"/>
  <c r="T10" i="7"/>
  <c r="T11" i="7"/>
  <c r="T12" i="7"/>
  <c r="T13" i="7"/>
  <c r="T23" i="7"/>
  <c r="S5" i="7"/>
  <c r="S6" i="7"/>
  <c r="S7" i="7"/>
  <c r="S8" i="7"/>
  <c r="S9" i="7"/>
  <c r="S10" i="7"/>
  <c r="S11" i="7"/>
  <c r="S12" i="7"/>
  <c r="S13" i="7"/>
  <c r="S23" i="7"/>
  <c r="L5" i="6"/>
  <c r="L6" i="6"/>
  <c r="L7" i="6"/>
  <c r="K5" i="6"/>
  <c r="K6" i="6"/>
  <c r="K7" i="6"/>
  <c r="L4" i="6" l="1"/>
  <c r="L17" i="6" s="1"/>
  <c r="K4" i="6"/>
  <c r="K17" i="6" s="1"/>
  <c r="M4" i="5"/>
  <c r="M19" i="5" s="1"/>
  <c r="L4" i="5"/>
  <c r="L19" i="5" s="1"/>
  <c r="T4" i="7"/>
  <c r="S4" i="7"/>
  <c r="Y5" i="2"/>
  <c r="Y6" i="2"/>
  <c r="Y7" i="2"/>
  <c r="Y8" i="2"/>
  <c r="Y9" i="2"/>
  <c r="Y10" i="2"/>
  <c r="Y11" i="2"/>
  <c r="Y12" i="2"/>
  <c r="Y13" i="2"/>
  <c r="Y14" i="2"/>
  <c r="Y15" i="2"/>
  <c r="Y16" i="2"/>
  <c r="Y19" i="2"/>
  <c r="Y20" i="2"/>
  <c r="Y21" i="2"/>
  <c r="Y23" i="2"/>
  <c r="Y24" i="2"/>
  <c r="X5" i="2"/>
  <c r="X6" i="2"/>
  <c r="X7" i="2"/>
  <c r="X8" i="2"/>
  <c r="X9" i="2"/>
  <c r="X10" i="2"/>
  <c r="X11" i="2"/>
  <c r="X12" i="2"/>
  <c r="X13" i="2"/>
  <c r="X14" i="2"/>
  <c r="X15" i="2"/>
  <c r="X16" i="2"/>
  <c r="X19" i="2"/>
  <c r="X20" i="2"/>
  <c r="X21" i="2"/>
  <c r="X23" i="2"/>
  <c r="X24" i="2"/>
  <c r="S24" i="7" l="1"/>
  <c r="T24" i="7"/>
  <c r="A3" i="8" l="1"/>
  <c r="B3" i="8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</t>
        </r>
        <r>
          <rPr>
            <sz val="9"/>
            <color indexed="81"/>
            <rFont val="Tahoma"/>
            <family val="2"/>
            <charset val="161"/>
          </rPr>
          <t xml:space="preserve">     </t>
        </r>
        <r>
          <rPr>
            <b/>
            <sz val="9"/>
            <color indexed="81"/>
            <rFont val="Tahoma"/>
            <family val="2"/>
            <charset val="161"/>
          </rPr>
          <t>ΩΡΕΣ</t>
        </r>
        <r>
          <rPr>
            <sz val="9"/>
            <color indexed="81"/>
            <rFont val="Tahoma"/>
            <family val="2"/>
            <charset val="161"/>
          </rPr>
          <t xml:space="preserve">
ΠΕ04.01      -2
ΠΕ04.02      13
ΠΕ04.04      -12
ΠΕ04.05      -12
</t>
        </r>
        <r>
          <rPr>
            <b/>
            <sz val="9"/>
            <color indexed="81"/>
            <rFont val="Tahoma"/>
            <family val="2"/>
            <charset val="161"/>
          </rPr>
          <t>ΣΥΝΟΛΟ     -13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18
ΠΕ04.02      -8
ΠΕ04.04      -12
ΠΕ04.05      -12
</t>
        </r>
        <r>
          <rPr>
            <b/>
            <sz val="9"/>
            <color indexed="81"/>
            <rFont val="Tahoma"/>
            <family val="2"/>
            <charset val="161"/>
          </rPr>
          <t>ΣΥΝΟΛΟ     -14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</t>
        </r>
        <r>
          <rPr>
            <sz val="9"/>
            <color indexed="81"/>
            <rFont val="Tahoma"/>
            <family val="2"/>
            <charset val="161"/>
          </rPr>
          <t xml:space="preserve">     </t>
        </r>
        <r>
          <rPr>
            <b/>
            <sz val="9"/>
            <color indexed="81"/>
            <rFont val="Tahoma"/>
            <family val="2"/>
            <charset val="161"/>
          </rPr>
          <t>ΩΡΕΣ</t>
        </r>
        <r>
          <rPr>
            <sz val="9"/>
            <color indexed="81"/>
            <rFont val="Tahoma"/>
            <family val="2"/>
            <charset val="161"/>
          </rPr>
          <t xml:space="preserve">
ΠΕ04.01      -16
ΠΕ04.02      -6
ΠΕ04.04      -10
ΠΕ04.05       8
</t>
        </r>
        <r>
          <rPr>
            <b/>
            <sz val="9"/>
            <color indexed="81"/>
            <rFont val="Tahoma"/>
            <family val="2"/>
            <charset val="161"/>
          </rPr>
          <t>ΣΥΝΟΛΟ     -24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2
ΠΕ04.02      -12
ΠΕ04.04      -6
ΠΕ04.05      -3
</t>
        </r>
        <r>
          <rPr>
            <b/>
            <sz val="9"/>
            <color indexed="81"/>
            <rFont val="Tahoma"/>
            <family val="2"/>
            <charset val="161"/>
          </rPr>
          <t>ΣΥΝΟΛΟ     -19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-5
ΠΕ04.02      -2
ΠΕ04.04      -3
ΠΕ04.05      -3
</t>
        </r>
        <r>
          <rPr>
            <b/>
            <sz val="9"/>
            <color indexed="81"/>
            <rFont val="Tahoma"/>
            <family val="2"/>
            <charset val="161"/>
          </rPr>
          <t>ΣΥΝΟΛΟ     -13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-5
ΠΕ04.02      -2
ΠΕ04.04      -3
ΠΕ04.05      -3
</t>
        </r>
        <r>
          <rPr>
            <b/>
            <sz val="9"/>
            <color indexed="81"/>
            <rFont val="Tahoma"/>
            <family val="2"/>
            <charset val="161"/>
          </rPr>
          <t>ΣΥΝΟΛΟ     -13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  <charset val="161"/>
          </rPr>
          <t>User:
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2
ΠΕ04.02      9
ΠΕ04.04      -24
ΠΕ04.05      0
</t>
        </r>
        <r>
          <rPr>
            <b/>
            <sz val="9"/>
            <color indexed="81"/>
            <rFont val="Tahoma"/>
            <family val="2"/>
            <charset val="161"/>
          </rPr>
          <t>ΣΥΝΟΛΟ     -13</t>
        </r>
      </text>
    </comment>
    <comment ref="U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-1
ΠΕ04.02      -18
ΠΕ04.04      -5
ΠΕ04.05       0
</t>
        </r>
        <r>
          <rPr>
            <b/>
            <sz val="9"/>
            <color indexed="81"/>
            <rFont val="Tahoma"/>
            <family val="2"/>
            <charset val="161"/>
          </rPr>
          <t>ΣΥΝΟΛΟ     -24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-16
ΠΕ04.02      -6
ΠΕ04.04       10
ΠΕ04.05      -10
</t>
        </r>
        <r>
          <rPr>
            <b/>
            <sz val="9"/>
            <color indexed="81"/>
            <rFont val="Tahoma"/>
            <family val="2"/>
            <charset val="161"/>
          </rPr>
          <t>ΣΥΝΟΛΟ     -22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-14
ΠΕ04.02      -8
ΠΕ04.04      -1
ΠΕ04.05       0
</t>
        </r>
        <r>
          <rPr>
            <b/>
            <sz val="9"/>
            <color indexed="81"/>
            <rFont val="Tahoma"/>
            <family val="2"/>
            <charset val="161"/>
          </rPr>
          <t>ΣΥΝΟΛΟ     -23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 2
ΠΕ04.02      -10
ΠΕ04.04      -6
ΠΕ04.05       0
</t>
        </r>
        <r>
          <rPr>
            <b/>
            <sz val="9"/>
            <color indexed="81"/>
            <rFont val="Tahoma"/>
            <family val="2"/>
            <charset val="161"/>
          </rPr>
          <t>ΣΥΝΟΛΟ     -14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-9
ΠΕ04.02      -4
ΠΕ04.04      -5
ΠΕ04.05      -5
</t>
        </r>
        <r>
          <rPr>
            <b/>
            <sz val="9"/>
            <color indexed="81"/>
            <rFont val="Tahoma"/>
            <family val="2"/>
            <charset val="161"/>
          </rPr>
          <t>ΣΥΝΟΛΟ     -23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-5
ΠΕ04.02      -2
ΠΕ04.04      -3
ΠΕ04.05      -3
</t>
        </r>
        <r>
          <rPr>
            <b/>
            <sz val="9"/>
            <color indexed="81"/>
            <rFont val="Tahoma"/>
            <family val="2"/>
            <charset val="161"/>
          </rPr>
          <t>ΣΥΝΟΛΟ     -13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ΚΛΑΔΟΣ     ΩΡΕΣ</t>
        </r>
        <r>
          <rPr>
            <sz val="9"/>
            <color indexed="81"/>
            <rFont val="Tahoma"/>
            <family val="2"/>
            <charset val="161"/>
          </rPr>
          <t xml:space="preserve">
ΠΕ04.01       6
ΠΕ04.02      -10
ΠΕ04.04      -10
ΠΕ04.05       0
</t>
        </r>
        <r>
          <rPr>
            <b/>
            <sz val="9"/>
            <color indexed="81"/>
            <rFont val="Tahoma"/>
            <family val="2"/>
            <charset val="161"/>
          </rPr>
          <t>ΣΥΝΟΛΟ     -14</t>
        </r>
      </text>
    </comment>
  </commentList>
</comments>
</file>

<file path=xl/sharedStrings.xml><?xml version="1.0" encoding="utf-8"?>
<sst xmlns="http://schemas.openxmlformats.org/spreadsheetml/2006/main" count="863" uniqueCount="89">
  <si>
    <t>Α/Α</t>
  </si>
  <si>
    <t>Γυμνάσιο Γαλατινής</t>
  </si>
  <si>
    <t>Γυμνάσιο Νεάπολης</t>
  </si>
  <si>
    <t>Γυμνάσιο Σιάτιστας</t>
  </si>
  <si>
    <t>Γυμνάσιο Αιανής</t>
  </si>
  <si>
    <t>Γυμνάσιο Καπνοχωρίου</t>
  </si>
  <si>
    <t>Γυμνάσιο Κρόκου</t>
  </si>
  <si>
    <t>Γυμνάσιο Ανατολικού</t>
  </si>
  <si>
    <t>Κλάδος</t>
  </si>
  <si>
    <t>Γυμνάσιο Λευκοπηγής</t>
  </si>
  <si>
    <t>Γυμνάσιο Ξηρολίμνης</t>
  </si>
  <si>
    <t>Υπεραριθμίες</t>
  </si>
  <si>
    <t>Κενά</t>
  </si>
  <si>
    <t>Γυμνάσιο Περδίκκα</t>
  </si>
  <si>
    <t>Σύνολα</t>
  </si>
  <si>
    <t>Γυμνάσιο Αναρράχης-Εμπορίου</t>
  </si>
  <si>
    <t>Γυμνάσιο Τρανοβάλτου</t>
  </si>
  <si>
    <t>Γυμνάσιο Εράτυρας</t>
  </si>
  <si>
    <t>Εσπερινό Γυμνάσιο με Λ.Τ. Κοζάνης</t>
  </si>
  <si>
    <t/>
  </si>
  <si>
    <t>Γυμνάσιο Βελβεντού</t>
  </si>
  <si>
    <t>Γυμνάσιο Λιβαδερού</t>
  </si>
  <si>
    <t>Γυμνάσιο Σερβίων</t>
  </si>
  <si>
    <r>
      <t>1</t>
    </r>
    <r>
      <rPr>
        <b/>
        <vertAlign val="superscript"/>
        <sz val="10"/>
        <color theme="3"/>
        <rFont val="Calibri"/>
        <family val="2"/>
        <charset val="161"/>
        <scheme val="minor"/>
      </rPr>
      <t xml:space="preserve">η </t>
    </r>
    <r>
      <rPr>
        <b/>
        <sz val="10"/>
        <color theme="3"/>
        <rFont val="Calibri"/>
        <family val="2"/>
        <charset val="161"/>
        <scheme val="minor"/>
      </rPr>
      <t>Ομάδα Σχολείων (Κοζάνης)</t>
    </r>
  </si>
  <si>
    <r>
      <t>1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Κοζάνης</t>
    </r>
  </si>
  <si>
    <r>
      <t>2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Κοζάνης</t>
    </r>
  </si>
  <si>
    <r>
      <t>3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Κοζάνης</t>
    </r>
  </si>
  <si>
    <r>
      <t>4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Κοζάνης</t>
    </r>
  </si>
  <si>
    <r>
      <t>5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Κοζάνης</t>
    </r>
  </si>
  <si>
    <r>
      <t>6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Κοζάνης</t>
    </r>
  </si>
  <si>
    <r>
      <t>1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Γενικό Λύκειο Κοζάνης</t>
    </r>
  </si>
  <si>
    <r>
      <t>2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Γενικό Λύκειο Κοζάνης</t>
    </r>
  </si>
  <si>
    <r>
      <t>3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Γενικό Λύκειο Κοζάνης</t>
    </r>
  </si>
  <si>
    <r>
      <t>4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Γενικό Λύκειο Κοζάνης</t>
    </r>
  </si>
  <si>
    <r>
      <t>1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ΕΠΑ.Λ. Κοζάνης</t>
    </r>
  </si>
  <si>
    <r>
      <t>2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ΕΠΑ.Λ. Κοζάνης</t>
    </r>
  </si>
  <si>
    <r>
      <t>4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Εσπερινό ΕΠΑΛ Κοζάνης</t>
    </r>
  </si>
  <si>
    <r>
      <t>8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Κοζάνης</t>
    </r>
  </si>
  <si>
    <r>
      <t>2</t>
    </r>
    <r>
      <rPr>
        <b/>
        <vertAlign val="superscript"/>
        <sz val="10"/>
        <color theme="3"/>
        <rFont val="Calibri"/>
        <family val="2"/>
        <charset val="161"/>
        <scheme val="minor"/>
      </rPr>
      <t>η</t>
    </r>
    <r>
      <rPr>
        <b/>
        <sz val="10"/>
        <color theme="3"/>
        <rFont val="Calibri"/>
        <family val="2"/>
        <charset val="161"/>
        <scheme val="minor"/>
      </rPr>
      <t xml:space="preserve"> Ομάδα Σχολείων (Εορδαίας)</t>
    </r>
  </si>
  <si>
    <r>
      <t>3</t>
    </r>
    <r>
      <rPr>
        <b/>
        <vertAlign val="superscript"/>
        <sz val="10"/>
        <color theme="3"/>
        <rFont val="Calibri"/>
        <family val="2"/>
        <charset val="161"/>
        <scheme val="minor"/>
      </rPr>
      <t>η</t>
    </r>
    <r>
      <rPr>
        <b/>
        <sz val="10"/>
        <color theme="3"/>
        <rFont val="Calibri"/>
        <family val="2"/>
        <charset val="161"/>
        <scheme val="minor"/>
      </rPr>
      <t xml:space="preserve"> Ομάδα Σχολείων (Βοΐου)</t>
    </r>
  </si>
  <si>
    <r>
      <t>1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Πτολεμαΐδας</t>
    </r>
  </si>
  <si>
    <r>
      <t>2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Πτολεμαΐδας</t>
    </r>
  </si>
  <si>
    <r>
      <t>3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Πτολεμαΐδας</t>
    </r>
  </si>
  <si>
    <r>
      <t>4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Πτολεμαΐδας</t>
    </r>
  </si>
  <si>
    <r>
      <t>5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Γυμνάσιο Πτολεμαΐδας</t>
    </r>
  </si>
  <si>
    <r>
      <t>1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Γενικό Λύκειο Πτολεμαΐδας</t>
    </r>
  </si>
  <si>
    <r>
      <t>2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Γενικό Λύκειο Πτολεμαΐδας</t>
    </r>
  </si>
  <si>
    <r>
      <t>3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Γενικό Λύκειο Πτολεμαΐδας</t>
    </r>
  </si>
  <si>
    <r>
      <t>2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ΕΠΑ.Λ. Πτολεμαΐδας</t>
    </r>
  </si>
  <si>
    <r>
      <t>3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Εσπερινό ΕΠΑ.Λ. Πτολεμαΐδας</t>
    </r>
  </si>
  <si>
    <t>Γενικό Λύκειο Νεάπολης</t>
  </si>
  <si>
    <t>Γενικό Λύκειο Σιάτιστας</t>
  </si>
  <si>
    <t>ΕΠΑ.Λ. Σιάτιστας</t>
  </si>
  <si>
    <t>Γενικό Λύκειο Σερβίων</t>
  </si>
  <si>
    <t>Γενικό Λύκειο Βελβεντού</t>
  </si>
  <si>
    <t>ΕΠΑ.Λ. Σερβίων</t>
  </si>
  <si>
    <t>Πρότυπο ΕΠΑ.Λ. Πτολεμαΐδας</t>
  </si>
  <si>
    <t>Γυμνάσιο με Λ.Τ. Τσοτυλίου</t>
  </si>
  <si>
    <r>
      <t>1</t>
    </r>
    <r>
      <rPr>
        <b/>
        <vertAlign val="superscript"/>
        <sz val="8"/>
        <color rgb="FF3F3F3F"/>
        <rFont val="Calibri"/>
        <family val="2"/>
        <charset val="161"/>
        <scheme val="minor"/>
      </rPr>
      <t>ο</t>
    </r>
    <r>
      <rPr>
        <b/>
        <sz val="8"/>
        <color rgb="FF3F3F3F"/>
        <rFont val="Calibri"/>
        <family val="2"/>
        <charset val="161"/>
        <scheme val="minor"/>
      </rPr>
      <t xml:space="preserve"> ΕΠΑ.Λ. Πτολεμαΐδας
(</t>
    </r>
    <r>
      <rPr>
        <b/>
        <i/>
        <sz val="8"/>
        <color theme="2" tint="-0.499984740745262"/>
        <rFont val="Calibri"/>
        <family val="2"/>
        <charset val="161"/>
        <scheme val="minor"/>
      </rPr>
      <t>Καταργηθέν</t>
    </r>
    <r>
      <rPr>
        <b/>
        <sz val="8"/>
        <color rgb="FF3F3F3F"/>
        <rFont val="Calibri"/>
        <family val="2"/>
        <charset val="161"/>
        <scheme val="minor"/>
      </rPr>
      <t>)</t>
    </r>
  </si>
  <si>
    <t>ΠΕ78 - Κοινωνικών Επιστημών</t>
  </si>
  <si>
    <t>ΠΕ79.01 - Μουσικής Επιστήμης</t>
  </si>
  <si>
    <t>ΠΕ80 - Οικονομίας</t>
  </si>
  <si>
    <t>ΠΕ82 - Μηχανολόγων</t>
  </si>
  <si>
    <t>ΠΕ84 - Ηλεκτρονικών</t>
  </si>
  <si>
    <t>ΠΕ85 - Χημικών Μηχανικών</t>
  </si>
  <si>
    <t>ΠΕ86 - Πληροφορικής</t>
  </si>
  <si>
    <t>ΠΕ88.01 - Γεωπόνων</t>
  </si>
  <si>
    <t>ΠΕ87.02 - Νοσηλευτικής</t>
  </si>
  <si>
    <t>ΠΕ87.09 - Βρεφονηπιοκόμων</t>
  </si>
  <si>
    <t>ΠΕ81 - Πολιτικών Μηχανικών-Αρχιτεκτόνων</t>
  </si>
  <si>
    <t>ΠΕ83 - Ηλεκτρολόγων</t>
  </si>
  <si>
    <t>ΠΕ87.03 - Αισθητικής</t>
  </si>
  <si>
    <t>ΠΕ89.01 - Καλλιτεχνικών Σπουδών</t>
  </si>
  <si>
    <t>ΠΕ01 - Θεολόγων</t>
  </si>
  <si>
    <t>ΠΕ02 - Φιλολόγων</t>
  </si>
  <si>
    <t>ΠΕ03 - Μαθηματικών</t>
  </si>
  <si>
    <t>ΠΕ05 - Γαλλικής Φιλολογίας</t>
  </si>
  <si>
    <t>ΠΕ06 - Αγγλικής Φιλολογίας</t>
  </si>
  <si>
    <t>ΠΕ07 - Γερμανικής Φιλολογίας</t>
  </si>
  <si>
    <t>ΠΕ08 - Καλλιτεχνικών</t>
  </si>
  <si>
    <t>ΠΕ11 - Φυσικής Αγωγής</t>
  </si>
  <si>
    <t>ΠΕ87.01 - Ιατρικής</t>
  </si>
  <si>
    <r>
      <t>ΠΕ04 - Φυσικών Επιστημών</t>
    </r>
    <r>
      <rPr>
        <b/>
        <sz val="8"/>
        <color rgb="FFC00000"/>
        <rFont val="Calibri"/>
        <family val="2"/>
        <charset val="161"/>
        <scheme val="minor"/>
      </rPr>
      <t>*</t>
    </r>
    <r>
      <rPr>
        <b/>
        <sz val="8"/>
        <rFont val="Calibri"/>
        <family val="2"/>
        <charset val="161"/>
        <scheme val="minor"/>
      </rPr>
      <t xml:space="preserve"> (</t>
    </r>
    <r>
      <rPr>
        <b/>
        <i/>
        <sz val="8"/>
        <color theme="2" tint="-0.499984740745262"/>
        <rFont val="Calibri"/>
        <family val="2"/>
        <charset val="161"/>
        <scheme val="minor"/>
      </rPr>
      <t>01, 02, 04, 05</t>
    </r>
    <r>
      <rPr>
        <b/>
        <sz val="8"/>
        <rFont val="Calibri"/>
        <family val="2"/>
        <charset val="161"/>
        <scheme val="minor"/>
      </rPr>
      <t>)</t>
    </r>
  </si>
  <si>
    <t>ΠΕ88.01 - Γεωπόνων, ΠΕ88.04 - Διατροφής</t>
  </si>
  <si>
    <t>ΠΕ83 - Ηλεκτρολόγων, ΤΕ01.06 - Ηλεκτρολόγοι</t>
  </si>
  <si>
    <t>ΠΕ88.01 - Γεωπόνων, ΠΕ88.02 - Φυτικής Παραγωγής</t>
  </si>
  <si>
    <r>
      <t>4</t>
    </r>
    <r>
      <rPr>
        <b/>
        <vertAlign val="superscript"/>
        <sz val="10"/>
        <color theme="3"/>
        <rFont val="Calibri"/>
        <family val="2"/>
        <charset val="161"/>
        <scheme val="minor"/>
      </rPr>
      <t>η</t>
    </r>
    <r>
      <rPr>
        <b/>
        <sz val="10"/>
        <color theme="3"/>
        <rFont val="Calibri"/>
        <family val="2"/>
        <charset val="161"/>
        <scheme val="minor"/>
      </rPr>
      <t xml:space="preserve"> Ομάδα Σχολείων (Σερβίων, Βελβεντού)</t>
    </r>
  </si>
  <si>
    <r>
      <rPr>
        <b/>
        <sz val="10"/>
        <color theme="5" tint="-0.499984740745262"/>
        <rFont val="Calibri"/>
        <family val="2"/>
        <charset val="161"/>
      </rPr>
      <t>*</t>
    </r>
    <r>
      <rPr>
        <sz val="10"/>
        <color indexed="8"/>
        <rFont val="Calibri"/>
        <family val="2"/>
        <charset val="161"/>
      </rPr>
      <t xml:space="preserve"> Πηγαίνοντας το δείκτη του ποντικιού επάνω στα </t>
    </r>
    <r>
      <rPr>
        <b/>
        <sz val="10"/>
        <color indexed="8"/>
        <rFont val="Calibri"/>
        <family val="2"/>
        <charset val="161"/>
      </rPr>
      <t>κενά</t>
    </r>
    <r>
      <rPr>
        <sz val="10"/>
        <color indexed="8"/>
        <rFont val="Calibri"/>
        <family val="2"/>
        <charset val="161"/>
      </rPr>
      <t xml:space="preserve"> που εμφανίζονται στον κλάδο </t>
    </r>
    <r>
      <rPr>
        <b/>
        <sz val="10"/>
        <color indexed="8"/>
        <rFont val="Calibri"/>
        <family val="2"/>
        <charset val="161"/>
      </rPr>
      <t>ΠΕ04</t>
    </r>
    <r>
      <rPr>
        <sz val="10"/>
        <color indexed="8"/>
        <rFont val="Calibri"/>
        <family val="2"/>
        <charset val="161"/>
      </rPr>
      <t xml:space="preserve"> των </t>
    </r>
    <r>
      <rPr>
        <b/>
        <sz val="10"/>
        <color indexed="8"/>
        <rFont val="Calibri"/>
        <family val="2"/>
        <charset val="161"/>
      </rPr>
      <t>Γενικών Λυκείων</t>
    </r>
    <r>
      <rPr>
        <sz val="10"/>
        <color indexed="8"/>
        <rFont val="Calibri"/>
        <family val="2"/>
        <charset val="161"/>
      </rPr>
      <t xml:space="preserve"> εμφανίζεται </t>
    </r>
    <r>
      <rPr>
        <b/>
        <u/>
        <sz val="10"/>
        <color indexed="8"/>
        <rFont val="Calibri"/>
        <family val="2"/>
        <charset val="161"/>
      </rPr>
      <t>ανάλυση ωρών ανά ειδικότητα</t>
    </r>
  </si>
  <si>
    <r>
      <t>ΠΕ04 - Φυσικών Επιστημών</t>
    </r>
    <r>
      <rPr>
        <b/>
        <sz val="8"/>
        <color theme="5" tint="-0.499984740745262"/>
        <rFont val="Calibri"/>
        <family val="2"/>
        <charset val="161"/>
        <scheme val="minor"/>
      </rPr>
      <t>*</t>
    </r>
    <r>
      <rPr>
        <b/>
        <sz val="8"/>
        <rFont val="Calibri"/>
        <family val="2"/>
        <charset val="161"/>
        <scheme val="minor"/>
      </rPr>
      <t xml:space="preserve"> (</t>
    </r>
    <r>
      <rPr>
        <b/>
        <i/>
        <sz val="8"/>
        <color theme="2" tint="-0.499984740745262"/>
        <rFont val="Calibri"/>
        <family val="2"/>
        <charset val="161"/>
        <scheme val="minor"/>
      </rPr>
      <t>01, 02, 04, 05</t>
    </r>
    <r>
      <rPr>
        <b/>
        <sz val="8"/>
        <rFont val="Calibri"/>
        <family val="2"/>
        <charset val="16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</si>
</sst>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b/>
      <sz val="15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8"/>
      <color indexed="8"/>
      <name val="Calibri"/>
      <family val="2"/>
      <charset val="161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3F3F3F"/>
      <name val="Calibri"/>
      <family val="2"/>
      <charset val="161"/>
      <scheme val="minor"/>
    </font>
    <font>
      <b/>
      <sz val="8"/>
      <color theme="4" tint="-0.249977111117893"/>
      <name val="Calibri"/>
      <family val="2"/>
      <charset val="161"/>
      <scheme val="minor"/>
    </font>
    <font>
      <b/>
      <sz val="8"/>
      <color theme="0"/>
      <name val="Calibri"/>
      <family val="2"/>
      <charset val="161"/>
      <scheme val="minor"/>
    </font>
    <font>
      <b/>
      <sz val="8"/>
      <color rgb="FFC00000"/>
      <name val="Calibri"/>
      <family val="2"/>
      <charset val="161"/>
      <scheme val="minor"/>
    </font>
    <font>
      <b/>
      <sz val="10"/>
      <color theme="3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1"/>
      <color rgb="FFFF0000"/>
      <name val="Calibri"/>
      <family val="2"/>
      <charset val="161"/>
    </font>
    <font>
      <b/>
      <i/>
      <sz val="8"/>
      <color theme="2" tint="-0.499984740745262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b/>
      <u/>
      <sz val="10"/>
      <color indexed="8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8"/>
      <color rgb="FF0070C0"/>
      <name val="Calibri"/>
      <family val="2"/>
      <charset val="161"/>
      <scheme val="minor"/>
    </font>
    <font>
      <b/>
      <vertAlign val="superscript"/>
      <sz val="10"/>
      <color theme="3"/>
      <name val="Calibri"/>
      <family val="2"/>
      <charset val="161"/>
      <scheme val="minor"/>
    </font>
    <font>
      <b/>
      <vertAlign val="superscript"/>
      <sz val="8"/>
      <color rgb="FF3F3F3F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theme="5" tint="-0.499984740745262"/>
      <name val="Calibri"/>
      <family val="2"/>
      <charset val="161"/>
      <scheme val="minor"/>
    </font>
    <font>
      <b/>
      <sz val="10"/>
      <color theme="5" tint="-0.499984740745262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4"/>
      </top>
      <bottom/>
      <diagonal/>
    </border>
    <border>
      <left/>
      <right style="double">
        <color rgb="FF3F3F3F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7">
    <xf numFmtId="0" fontId="0" fillId="0" borderId="0"/>
    <xf numFmtId="0" fontId="2" fillId="2" borderId="3" applyNumberFormat="0" applyFont="0" applyAlignment="0" applyProtection="0"/>
    <xf numFmtId="0" fontId="1" fillId="0" borderId="0"/>
    <xf numFmtId="0" fontId="7" fillId="0" borderId="4" applyNumberFormat="0" applyFill="0" applyAlignment="0" applyProtection="0"/>
    <xf numFmtId="0" fontId="8" fillId="3" borderId="5" applyNumberFormat="0" applyAlignment="0" applyProtection="0"/>
    <xf numFmtId="0" fontId="9" fillId="4" borderId="6" applyNumberFormat="0" applyAlignment="0" applyProtection="0"/>
    <xf numFmtId="0" fontId="10" fillId="5" borderId="7" applyNumberFormat="0" applyAlignment="0" applyProtection="0"/>
  </cellStyleXfs>
  <cellXfs count="59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2" fillId="2" borderId="1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7" borderId="7" xfId="6" applyFont="1" applyFill="1" applyAlignment="1">
      <alignment horizontal="center" vertical="center"/>
    </xf>
    <xf numFmtId="0" fontId="17" fillId="3" borderId="5" xfId="4" applyFont="1" applyAlignment="1">
      <alignment horizontal="center" vertical="center"/>
    </xf>
    <xf numFmtId="0" fontId="16" fillId="6" borderId="7" xfId="6" applyFont="1" applyFill="1" applyAlignment="1">
      <alignment horizontal="center" vertical="center"/>
    </xf>
    <xf numFmtId="0" fontId="14" fillId="4" borderId="8" xfId="5" applyFont="1" applyBorder="1" applyAlignment="1">
      <alignment horizontal="center" vertical="center" textRotation="90" wrapText="1"/>
    </xf>
    <xf numFmtId="0" fontId="14" fillId="4" borderId="8" xfId="5" applyFont="1" applyBorder="1" applyAlignment="1">
      <alignment horizontal="center" vertical="center" textRotation="90"/>
    </xf>
    <xf numFmtId="0" fontId="17" fillId="3" borderId="10" xfId="4" applyFont="1" applyBorder="1" applyAlignment="1">
      <alignment horizontal="center" vertical="center" textRotation="90"/>
    </xf>
    <xf numFmtId="0" fontId="13" fillId="0" borderId="0" xfId="0" applyFont="1"/>
    <xf numFmtId="0" fontId="18" fillId="0" borderId="0" xfId="3" applyFont="1" applyBorder="1" applyAlignment="1">
      <alignment horizontal="center"/>
    </xf>
    <xf numFmtId="0" fontId="14" fillId="4" borderId="1" xfId="5" applyFont="1" applyBorder="1" applyAlignment="1">
      <alignment horizontal="center" vertical="center" textRotation="90" wrapText="1"/>
    </xf>
    <xf numFmtId="0" fontId="17" fillId="3" borderId="11" xfId="4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/>
    </xf>
    <xf numFmtId="0" fontId="17" fillId="3" borderId="1" xfId="4" applyFont="1" applyBorder="1" applyAlignment="1">
      <alignment horizontal="center" vertical="center" textRotation="90"/>
    </xf>
    <xf numFmtId="0" fontId="18" fillId="0" borderId="0" xfId="3" applyFont="1" applyBorder="1" applyAlignment="1"/>
    <xf numFmtId="0" fontId="13" fillId="0" borderId="1" xfId="1" applyFont="1" applyFill="1" applyBorder="1" applyAlignment="1">
      <alignment horizontal="center" vertical="center" wrapText="1"/>
    </xf>
    <xf numFmtId="0" fontId="12" fillId="2" borderId="9" xfId="1" applyFont="1" applyBorder="1" applyAlignment="1">
      <alignment horizontal="center" vertical="center" wrapText="1"/>
    </xf>
    <xf numFmtId="0" fontId="21" fillId="0" borderId="0" xfId="0" applyFont="1"/>
    <xf numFmtId="0" fontId="13" fillId="0" borderId="13" xfId="0" applyFont="1" applyBorder="1" applyAlignment="1"/>
    <xf numFmtId="0" fontId="16" fillId="7" borderId="17" xfId="6" applyFont="1" applyFill="1" applyBorder="1" applyAlignment="1">
      <alignment horizontal="center" vertical="center"/>
    </xf>
    <xf numFmtId="0" fontId="16" fillId="6" borderId="17" xfId="6" applyFont="1" applyFill="1" applyBorder="1" applyAlignment="1">
      <alignment horizontal="center" vertical="center"/>
    </xf>
    <xf numFmtId="0" fontId="13" fillId="0" borderId="16" xfId="0" applyFont="1" applyBorder="1" applyAlignment="1"/>
    <xf numFmtId="0" fontId="27" fillId="0" borderId="9" xfId="0" applyFont="1" applyFill="1" applyBorder="1" applyAlignment="1">
      <alignment horizontal="center" vertical="center" textRotation="90"/>
    </xf>
    <xf numFmtId="0" fontId="13" fillId="0" borderId="0" xfId="0" applyFont="1" applyAlignment="1"/>
    <xf numFmtId="0" fontId="13" fillId="0" borderId="15" xfId="0" applyFont="1" applyBorder="1" applyAlignment="1"/>
    <xf numFmtId="0" fontId="20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3" fillId="0" borderId="0" xfId="0" applyFont="1" applyBorder="1" applyAlignment="1"/>
    <xf numFmtId="0" fontId="14" fillId="0" borderId="0" xfId="5" applyFont="1" applyFill="1" applyBorder="1" applyAlignment="1">
      <alignment horizontal="center" vertical="center" textRotation="90" wrapText="1"/>
    </xf>
    <xf numFmtId="0" fontId="6" fillId="0" borderId="1" xfId="0" applyFont="1" applyBorder="1"/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18" fillId="0" borderId="4" xfId="3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8" fillId="0" borderId="14" xfId="3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14" fillId="0" borderId="13" xfId="5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7">
    <cellStyle name="Βασικό_Φύλλο1" xfId="2"/>
    <cellStyle name="Εισαγωγή" xfId="4" builtinId="20"/>
    <cellStyle name="Έλεγχος κελιού" xfId="6" builtinId="23"/>
    <cellStyle name="Έξοδος" xfId="5" builtinId="21"/>
    <cellStyle name="Επικεφαλίδα 1" xfId="3" builtinId="16"/>
    <cellStyle name="Κανονικό" xfId="0" builtinId="0"/>
    <cellStyle name="Σημείωση" xfId="1" builtinId="10"/>
  </cellStyles>
  <dxfs count="8">
    <dxf>
      <font>
        <b/>
        <i val="0"/>
        <color theme="9" tint="-0.499984740745262"/>
      </font>
    </dxf>
    <dxf>
      <font>
        <b/>
        <i val="0"/>
        <color theme="3" tint="0.39991454817346722"/>
      </font>
    </dxf>
    <dxf>
      <font>
        <b/>
        <i val="0"/>
        <color theme="9" tint="-0.499984740745262"/>
      </font>
    </dxf>
    <dxf>
      <font>
        <b/>
        <i val="0"/>
        <color theme="3" tint="0.39991454817346722"/>
      </font>
    </dxf>
    <dxf>
      <font>
        <b/>
        <i val="0"/>
        <color theme="9" tint="-0.499984740745262"/>
      </font>
    </dxf>
    <dxf>
      <font>
        <b/>
        <i val="0"/>
        <color theme="3" tint="0.39991454817346722"/>
      </font>
    </dxf>
    <dxf>
      <font>
        <b/>
        <i val="0"/>
        <color theme="9" tint="-0.499984740745262"/>
      </font>
    </dxf>
    <dxf>
      <font>
        <b/>
        <i val="0"/>
        <color theme="3" tint="0.39988402966399123"/>
      </font>
    </dxf>
  </dxfs>
  <tableStyles count="0" defaultTableStyle="TableStyleMedium9" defaultPivotStyle="PivotStyleLight16"/>
  <colors>
    <mruColors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1"/>
  <dimension ref="A1:Z28"/>
  <sheetViews>
    <sheetView view="pageBreakPreview" zoomScale="130" zoomScaleNormal="75" zoomScaleSheetLayoutView="130" workbookViewId="0">
      <pane ySplit="3" topLeftCell="A4" activePane="bottomLeft" state="frozen"/>
      <selection pane="bottomLeft" activeCell="B3" sqref="B3"/>
    </sheetView>
  </sheetViews>
  <sheetFormatPr defaultColWidth="8.85546875" defaultRowHeight="15.75" x14ac:dyDescent="0.25"/>
  <cols>
    <col min="1" max="1" width="3.7109375" style="4" bestFit="1" customWidth="1"/>
    <col min="2" max="2" width="21.5703125" style="4" customWidth="1"/>
    <col min="3" max="3" width="3" style="4" bestFit="1" customWidth="1"/>
    <col min="4" max="4" width="3" style="5" bestFit="1" customWidth="1"/>
    <col min="5" max="6" width="3" style="4" bestFit="1" customWidth="1"/>
    <col min="7" max="7" width="3" style="4" customWidth="1"/>
    <col min="8" max="12" width="3" style="4" bestFit="1" customWidth="1"/>
    <col min="13" max="15" width="3" style="4" customWidth="1"/>
    <col min="16" max="20" width="3" style="4" bestFit="1" customWidth="1"/>
    <col min="21" max="21" width="3" style="4" customWidth="1"/>
    <col min="22" max="22" width="3" style="4" bestFit="1" customWidth="1"/>
    <col min="23" max="23" width="1.5703125" style="4" customWidth="1"/>
    <col min="24" max="24" width="3" style="4" bestFit="1" customWidth="1"/>
    <col min="25" max="25" width="3.140625" style="4" bestFit="1" customWidth="1"/>
    <col min="26" max="26" width="4.85546875" style="4" bestFit="1" customWidth="1"/>
    <col min="27" max="27" width="5.7109375" style="4" customWidth="1"/>
    <col min="28" max="28" width="5.28515625" style="4" customWidth="1"/>
    <col min="29" max="30" width="4.85546875" style="4" bestFit="1" customWidth="1"/>
    <col min="31" max="31" width="6.5703125" style="4" customWidth="1"/>
    <col min="32" max="32" width="5.140625" style="4" customWidth="1"/>
    <col min="33" max="33" width="5.7109375" style="4" customWidth="1"/>
    <col min="34" max="35" width="5.28515625" style="4" customWidth="1"/>
    <col min="36" max="36" width="5.7109375" style="4" customWidth="1"/>
    <col min="37" max="37" width="5.140625" style="4" bestFit="1" customWidth="1"/>
    <col min="38" max="38" width="6" style="4" customWidth="1"/>
    <col min="39" max="39" width="5.42578125" style="4" customWidth="1"/>
    <col min="40" max="41" width="5.140625" style="4" bestFit="1" customWidth="1"/>
    <col min="42" max="42" width="5.28515625" style="4" bestFit="1" customWidth="1"/>
    <col min="43" max="43" width="4.85546875" style="4" customWidth="1"/>
    <col min="44" max="44" width="5.5703125" style="4" bestFit="1" customWidth="1"/>
    <col min="45" max="45" width="3.5703125" style="4" bestFit="1" customWidth="1"/>
    <col min="46" max="16384" width="8.85546875" style="4"/>
  </cols>
  <sheetData>
    <row r="1" spans="1:26" ht="16.5" thickBot="1" x14ac:dyDescent="0.3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6"/>
    </row>
    <row r="2" spans="1:26" ht="16.5" thickTop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6"/>
    </row>
    <row r="3" spans="1:26" ht="128.25" x14ac:dyDescent="0.25">
      <c r="A3" s="7" t="s">
        <v>0</v>
      </c>
      <c r="B3" s="7" t="s">
        <v>8</v>
      </c>
      <c r="C3" s="14" t="s">
        <v>24</v>
      </c>
      <c r="D3" s="14" t="s">
        <v>25</v>
      </c>
      <c r="E3" s="14" t="s">
        <v>26</v>
      </c>
      <c r="F3" s="14" t="s">
        <v>27</v>
      </c>
      <c r="G3" s="14" t="s">
        <v>28</v>
      </c>
      <c r="H3" s="14" t="s">
        <v>29</v>
      </c>
      <c r="I3" s="14" t="s">
        <v>37</v>
      </c>
      <c r="J3" s="14" t="s">
        <v>18</v>
      </c>
      <c r="K3" s="14" t="s">
        <v>9</v>
      </c>
      <c r="L3" s="14" t="s">
        <v>10</v>
      </c>
      <c r="M3" s="14" t="s">
        <v>4</v>
      </c>
      <c r="N3" s="14" t="s">
        <v>5</v>
      </c>
      <c r="O3" s="14" t="s">
        <v>6</v>
      </c>
      <c r="P3" s="14" t="s">
        <v>30</v>
      </c>
      <c r="Q3" s="14" t="s">
        <v>31</v>
      </c>
      <c r="R3" s="14" t="s">
        <v>32</v>
      </c>
      <c r="S3" s="14" t="s">
        <v>33</v>
      </c>
      <c r="T3" s="15" t="s">
        <v>34</v>
      </c>
      <c r="U3" s="15" t="s">
        <v>35</v>
      </c>
      <c r="V3" s="15" t="s">
        <v>36</v>
      </c>
      <c r="W3" s="17"/>
      <c r="X3" s="31" t="s">
        <v>11</v>
      </c>
      <c r="Y3" s="16" t="s">
        <v>12</v>
      </c>
    </row>
    <row r="4" spans="1:26" x14ac:dyDescent="0.25">
      <c r="A4" s="8">
        <v>1</v>
      </c>
      <c r="B4" s="7" t="s">
        <v>73</v>
      </c>
      <c r="C4" s="37" t="s">
        <v>19</v>
      </c>
      <c r="D4" s="37" t="s">
        <v>19</v>
      </c>
      <c r="E4" s="37">
        <v>1</v>
      </c>
      <c r="F4" s="37" t="s">
        <v>19</v>
      </c>
      <c r="G4" s="37" t="s">
        <v>19</v>
      </c>
      <c r="H4" s="37" t="s">
        <v>19</v>
      </c>
      <c r="I4" s="37" t="s">
        <v>19</v>
      </c>
      <c r="J4" s="37" t="s">
        <v>19</v>
      </c>
      <c r="K4" s="37" t="s">
        <v>19</v>
      </c>
      <c r="L4" s="37" t="s">
        <v>19</v>
      </c>
      <c r="M4" s="37" t="s">
        <v>19</v>
      </c>
      <c r="N4" s="37" t="s">
        <v>19</v>
      </c>
      <c r="O4" s="37" t="s">
        <v>19</v>
      </c>
      <c r="P4" s="37" t="s">
        <v>19</v>
      </c>
      <c r="Q4" s="37" t="s">
        <v>19</v>
      </c>
      <c r="R4" s="37">
        <v>2</v>
      </c>
      <c r="S4" s="37" t="s">
        <v>19</v>
      </c>
      <c r="T4" s="37" t="s">
        <v>19</v>
      </c>
      <c r="U4" s="37">
        <v>-1</v>
      </c>
      <c r="V4" s="37">
        <v>1</v>
      </c>
      <c r="W4" s="49"/>
      <c r="X4" s="9">
        <f t="shared" ref="X4:X15" si="0">SUMIF(C4:V4,"&gt;0")</f>
        <v>4</v>
      </c>
      <c r="Y4" s="12">
        <f>SUMIF(C4:V4,"&lt;0")</f>
        <v>-1</v>
      </c>
    </row>
    <row r="5" spans="1:26" x14ac:dyDescent="0.25">
      <c r="A5" s="8">
        <f>A4+1</f>
        <v>2</v>
      </c>
      <c r="B5" s="7" t="s">
        <v>74</v>
      </c>
      <c r="C5" s="37" t="s">
        <v>19</v>
      </c>
      <c r="D5" s="37">
        <v>1</v>
      </c>
      <c r="E5" s="37">
        <v>7</v>
      </c>
      <c r="F5" s="37" t="s">
        <v>19</v>
      </c>
      <c r="G5" s="37" t="s">
        <v>19</v>
      </c>
      <c r="H5" s="37" t="s">
        <v>19</v>
      </c>
      <c r="I5" s="37" t="s">
        <v>19</v>
      </c>
      <c r="J5" s="37" t="s">
        <v>19</v>
      </c>
      <c r="K5" s="37" t="s">
        <v>19</v>
      </c>
      <c r="L5" s="37">
        <v>1</v>
      </c>
      <c r="M5" s="37"/>
      <c r="N5" s="37" t="s">
        <v>19</v>
      </c>
      <c r="O5" s="37">
        <v>-1</v>
      </c>
      <c r="P5" s="37">
        <v>-1</v>
      </c>
      <c r="Q5" s="37">
        <v>-1</v>
      </c>
      <c r="R5" s="37">
        <v>10</v>
      </c>
      <c r="S5" s="37" t="s">
        <v>19</v>
      </c>
      <c r="T5" s="37" t="s">
        <v>19</v>
      </c>
      <c r="U5" s="37" t="s">
        <v>19</v>
      </c>
      <c r="V5" s="37" t="s">
        <v>19</v>
      </c>
      <c r="W5" s="49"/>
      <c r="X5" s="9">
        <f t="shared" si="0"/>
        <v>19</v>
      </c>
      <c r="Y5" s="12">
        <f t="shared" ref="Y5:Y24" si="1">SUMIF(C5:V5,"&lt;0")</f>
        <v>-3</v>
      </c>
    </row>
    <row r="6" spans="1:26" x14ac:dyDescent="0.25">
      <c r="A6" s="8">
        <f t="shared" ref="A6:A25" si="2">A5+1</f>
        <v>3</v>
      </c>
      <c r="B6" s="7" t="s">
        <v>75</v>
      </c>
      <c r="C6" s="37" t="s">
        <v>19</v>
      </c>
      <c r="D6" s="37" t="s">
        <v>19</v>
      </c>
      <c r="E6" s="37">
        <v>1</v>
      </c>
      <c r="F6" s="37" t="s">
        <v>19</v>
      </c>
      <c r="G6" s="37" t="s">
        <v>19</v>
      </c>
      <c r="H6" s="37" t="s">
        <v>19</v>
      </c>
      <c r="I6" s="37" t="s">
        <v>19</v>
      </c>
      <c r="J6" s="37" t="s">
        <v>19</v>
      </c>
      <c r="K6" s="37" t="s">
        <v>19</v>
      </c>
      <c r="L6" s="37" t="s">
        <v>19</v>
      </c>
      <c r="M6" s="37" t="s">
        <v>19</v>
      </c>
      <c r="N6" s="37" t="s">
        <v>19</v>
      </c>
      <c r="O6" s="37" t="s">
        <v>19</v>
      </c>
      <c r="P6" s="37" t="s">
        <v>19</v>
      </c>
      <c r="Q6" s="37">
        <v>-1</v>
      </c>
      <c r="R6" s="37">
        <v>5</v>
      </c>
      <c r="S6" s="37" t="s">
        <v>19</v>
      </c>
      <c r="T6" s="37" t="s">
        <v>19</v>
      </c>
      <c r="U6" s="37" t="s">
        <v>19</v>
      </c>
      <c r="V6" s="37" t="s">
        <v>19</v>
      </c>
      <c r="W6" s="49"/>
      <c r="X6" s="9">
        <f t="shared" si="0"/>
        <v>6</v>
      </c>
      <c r="Y6" s="12">
        <f t="shared" si="1"/>
        <v>-1</v>
      </c>
    </row>
    <row r="7" spans="1:26" ht="22.5" x14ac:dyDescent="0.25">
      <c r="A7" s="8">
        <f t="shared" si="2"/>
        <v>4</v>
      </c>
      <c r="B7" s="7" t="s">
        <v>88</v>
      </c>
      <c r="C7" s="42" t="s">
        <v>19</v>
      </c>
      <c r="D7" s="37" t="s">
        <v>19</v>
      </c>
      <c r="E7" s="37">
        <v>3</v>
      </c>
      <c r="F7" s="42">
        <v>-1</v>
      </c>
      <c r="G7" s="42">
        <v>-1</v>
      </c>
      <c r="H7" s="42">
        <v>-1</v>
      </c>
      <c r="I7" s="42" t="s">
        <v>19</v>
      </c>
      <c r="J7" s="42">
        <v>-1</v>
      </c>
      <c r="K7" s="42" t="s">
        <v>19</v>
      </c>
      <c r="L7" s="42" t="s">
        <v>19</v>
      </c>
      <c r="M7" s="42">
        <v>-1</v>
      </c>
      <c r="N7" s="42">
        <v>-1</v>
      </c>
      <c r="O7" s="17"/>
      <c r="P7" s="42">
        <v>1</v>
      </c>
      <c r="Q7" s="42" t="s">
        <v>19</v>
      </c>
      <c r="R7" s="37">
        <v>6</v>
      </c>
      <c r="S7" s="42">
        <v>-1</v>
      </c>
      <c r="T7" s="42" t="s">
        <v>19</v>
      </c>
      <c r="U7" s="42">
        <v>-1</v>
      </c>
      <c r="V7" s="42" t="s">
        <v>19</v>
      </c>
      <c r="W7" s="49"/>
      <c r="X7" s="9">
        <f t="shared" si="0"/>
        <v>10</v>
      </c>
      <c r="Y7" s="12">
        <f t="shared" si="1"/>
        <v>-8</v>
      </c>
    </row>
    <row r="8" spans="1:26" x14ac:dyDescent="0.25">
      <c r="A8" s="8">
        <f t="shared" si="2"/>
        <v>5</v>
      </c>
      <c r="B8" s="7" t="s">
        <v>76</v>
      </c>
      <c r="C8" s="37" t="s">
        <v>19</v>
      </c>
      <c r="D8" s="37" t="s">
        <v>19</v>
      </c>
      <c r="E8" s="37">
        <v>1</v>
      </c>
      <c r="F8" s="37">
        <v>-1</v>
      </c>
      <c r="G8" s="37">
        <v>1</v>
      </c>
      <c r="H8" s="37" t="s">
        <v>19</v>
      </c>
      <c r="I8" s="37" t="s">
        <v>19</v>
      </c>
      <c r="J8" s="37" t="s">
        <v>19</v>
      </c>
      <c r="K8" s="37" t="s">
        <v>19</v>
      </c>
      <c r="L8" s="17"/>
      <c r="M8" s="37" t="s">
        <v>19</v>
      </c>
      <c r="N8" s="37" t="s">
        <v>19</v>
      </c>
      <c r="O8" s="37">
        <v>1</v>
      </c>
      <c r="P8" s="37" t="s">
        <v>19</v>
      </c>
      <c r="Q8" s="37" t="s">
        <v>19</v>
      </c>
      <c r="R8" s="37" t="s">
        <v>19</v>
      </c>
      <c r="S8" s="37" t="s">
        <v>19</v>
      </c>
      <c r="T8" s="37" t="s">
        <v>19</v>
      </c>
      <c r="U8" s="37" t="s">
        <v>19</v>
      </c>
      <c r="V8" s="37" t="s">
        <v>19</v>
      </c>
      <c r="W8" s="49"/>
      <c r="X8" s="9">
        <f t="shared" si="0"/>
        <v>3</v>
      </c>
      <c r="Y8" s="12">
        <f t="shared" si="1"/>
        <v>-1</v>
      </c>
    </row>
    <row r="9" spans="1:26" x14ac:dyDescent="0.25">
      <c r="A9" s="8">
        <f t="shared" si="2"/>
        <v>6</v>
      </c>
      <c r="B9" s="7" t="s">
        <v>77</v>
      </c>
      <c r="C9" s="37" t="s">
        <v>19</v>
      </c>
      <c r="D9" s="37" t="s">
        <v>19</v>
      </c>
      <c r="E9" s="37">
        <v>1</v>
      </c>
      <c r="F9" s="37" t="s">
        <v>19</v>
      </c>
      <c r="G9" s="37">
        <v>1</v>
      </c>
      <c r="H9" s="37">
        <v>-1</v>
      </c>
      <c r="I9" s="37" t="s">
        <v>19</v>
      </c>
      <c r="J9" s="37" t="s">
        <v>19</v>
      </c>
      <c r="K9" s="37" t="s">
        <v>19</v>
      </c>
      <c r="L9" s="37" t="s">
        <v>19</v>
      </c>
      <c r="M9" s="37" t="s">
        <v>19</v>
      </c>
      <c r="N9" s="37" t="s">
        <v>19</v>
      </c>
      <c r="O9" s="37" t="s">
        <v>19</v>
      </c>
      <c r="P9" s="37" t="s">
        <v>19</v>
      </c>
      <c r="Q9" s="37" t="s">
        <v>19</v>
      </c>
      <c r="R9" s="37">
        <v>2</v>
      </c>
      <c r="S9" s="37" t="s">
        <v>19</v>
      </c>
      <c r="T9" s="37" t="s">
        <v>19</v>
      </c>
      <c r="U9" s="37" t="s">
        <v>19</v>
      </c>
      <c r="V9" s="37" t="s">
        <v>19</v>
      </c>
      <c r="W9" s="49"/>
      <c r="X9" s="9">
        <f t="shared" si="0"/>
        <v>4</v>
      </c>
      <c r="Y9" s="12">
        <f t="shared" si="1"/>
        <v>-1</v>
      </c>
    </row>
    <row r="10" spans="1:26" x14ac:dyDescent="0.25">
      <c r="A10" s="8">
        <f t="shared" si="2"/>
        <v>7</v>
      </c>
      <c r="B10" s="7" t="s">
        <v>78</v>
      </c>
      <c r="C10" s="37" t="s">
        <v>19</v>
      </c>
      <c r="D10" s="37" t="s">
        <v>19</v>
      </c>
      <c r="E10" s="37">
        <v>1</v>
      </c>
      <c r="F10" s="37" t="s">
        <v>19</v>
      </c>
      <c r="G10" s="37" t="s">
        <v>19</v>
      </c>
      <c r="H10" s="37" t="s">
        <v>19</v>
      </c>
      <c r="I10" s="37" t="s">
        <v>19</v>
      </c>
      <c r="J10" s="37" t="s">
        <v>19</v>
      </c>
      <c r="K10" s="37" t="s">
        <v>19</v>
      </c>
      <c r="L10" s="37" t="s">
        <v>19</v>
      </c>
      <c r="M10" s="37" t="s">
        <v>19</v>
      </c>
      <c r="N10" s="37" t="s">
        <v>19</v>
      </c>
      <c r="O10" s="37" t="s">
        <v>19</v>
      </c>
      <c r="P10" s="37" t="s">
        <v>19</v>
      </c>
      <c r="Q10" s="37">
        <v>1</v>
      </c>
      <c r="R10" s="37">
        <v>1</v>
      </c>
      <c r="S10" s="37">
        <v>1</v>
      </c>
      <c r="T10" s="37" t="s">
        <v>19</v>
      </c>
      <c r="U10" s="37" t="s">
        <v>19</v>
      </c>
      <c r="V10" s="37" t="s">
        <v>19</v>
      </c>
      <c r="W10" s="49"/>
      <c r="X10" s="9">
        <f t="shared" si="0"/>
        <v>4</v>
      </c>
      <c r="Y10" s="12">
        <f t="shared" si="1"/>
        <v>0</v>
      </c>
    </row>
    <row r="11" spans="1:26" x14ac:dyDescent="0.25">
      <c r="A11" s="8">
        <f t="shared" si="2"/>
        <v>8</v>
      </c>
      <c r="B11" s="7" t="s">
        <v>79</v>
      </c>
      <c r="C11" s="37" t="s">
        <v>19</v>
      </c>
      <c r="D11" s="37">
        <v>1</v>
      </c>
      <c r="E11" s="37">
        <v>1</v>
      </c>
      <c r="F11" s="37" t="s">
        <v>19</v>
      </c>
      <c r="G11" s="37" t="s">
        <v>19</v>
      </c>
      <c r="H11" s="37" t="s">
        <v>19</v>
      </c>
      <c r="I11" s="37" t="s">
        <v>19</v>
      </c>
      <c r="J11" s="37" t="s">
        <v>19</v>
      </c>
      <c r="K11" s="37" t="s">
        <v>19</v>
      </c>
      <c r="L11" s="37" t="s">
        <v>19</v>
      </c>
      <c r="M11" s="37" t="s">
        <v>19</v>
      </c>
      <c r="N11" s="37" t="s">
        <v>19</v>
      </c>
      <c r="O11" s="37" t="s">
        <v>19</v>
      </c>
      <c r="P11" s="37" t="s">
        <v>19</v>
      </c>
      <c r="Q11" s="37" t="s">
        <v>19</v>
      </c>
      <c r="R11" s="37" t="s">
        <v>19</v>
      </c>
      <c r="S11" s="37" t="s">
        <v>19</v>
      </c>
      <c r="T11" s="37" t="s">
        <v>19</v>
      </c>
      <c r="U11" s="37" t="s">
        <v>19</v>
      </c>
      <c r="V11" s="37" t="s">
        <v>19</v>
      </c>
      <c r="W11" s="49"/>
      <c r="X11" s="9">
        <f t="shared" si="0"/>
        <v>2</v>
      </c>
      <c r="Y11" s="12">
        <f t="shared" si="1"/>
        <v>0</v>
      </c>
    </row>
    <row r="12" spans="1:26" x14ac:dyDescent="0.25">
      <c r="A12" s="8">
        <f t="shared" si="2"/>
        <v>9</v>
      </c>
      <c r="B12" s="25" t="s">
        <v>80</v>
      </c>
      <c r="C12" s="37" t="s">
        <v>19</v>
      </c>
      <c r="D12" s="37" t="s">
        <v>19</v>
      </c>
      <c r="E12" s="37">
        <v>1</v>
      </c>
      <c r="F12" s="37" t="s">
        <v>19</v>
      </c>
      <c r="G12" s="37" t="s">
        <v>19</v>
      </c>
      <c r="H12" s="37" t="s">
        <v>19</v>
      </c>
      <c r="I12" s="37" t="s">
        <v>19</v>
      </c>
      <c r="J12" s="37" t="s">
        <v>19</v>
      </c>
      <c r="K12" s="37" t="s">
        <v>19</v>
      </c>
      <c r="L12" s="37" t="s">
        <v>19</v>
      </c>
      <c r="M12" s="37">
        <v>1</v>
      </c>
      <c r="N12" s="17"/>
      <c r="O12" s="37" t="s">
        <v>19</v>
      </c>
      <c r="P12" s="37" t="s">
        <v>19</v>
      </c>
      <c r="Q12" s="37" t="s">
        <v>19</v>
      </c>
      <c r="R12" s="37">
        <v>2</v>
      </c>
      <c r="S12" s="37" t="s">
        <v>19</v>
      </c>
      <c r="T12" s="37" t="s">
        <v>19</v>
      </c>
      <c r="U12" s="37" t="s">
        <v>19</v>
      </c>
      <c r="V12" s="37" t="s">
        <v>19</v>
      </c>
      <c r="W12" s="49"/>
      <c r="X12" s="9">
        <f t="shared" si="0"/>
        <v>4</v>
      </c>
      <c r="Y12" s="12">
        <f t="shared" si="1"/>
        <v>0</v>
      </c>
    </row>
    <row r="13" spans="1:26" x14ac:dyDescent="0.25">
      <c r="A13" s="8">
        <f t="shared" si="2"/>
        <v>10</v>
      </c>
      <c r="B13" s="7" t="s">
        <v>59</v>
      </c>
      <c r="C13" s="37">
        <v>-1</v>
      </c>
      <c r="D13" s="37" t="s">
        <v>19</v>
      </c>
      <c r="E13" s="37">
        <v>1</v>
      </c>
      <c r="F13" s="37" t="s">
        <v>19</v>
      </c>
      <c r="G13" s="37" t="s">
        <v>19</v>
      </c>
      <c r="H13" s="37">
        <v>1</v>
      </c>
      <c r="I13" s="37" t="s">
        <v>19</v>
      </c>
      <c r="J13" s="37" t="s">
        <v>19</v>
      </c>
      <c r="K13" s="37" t="s">
        <v>19</v>
      </c>
      <c r="L13" s="37" t="s">
        <v>19</v>
      </c>
      <c r="M13" s="37" t="s">
        <v>19</v>
      </c>
      <c r="N13" s="37" t="s">
        <v>19</v>
      </c>
      <c r="O13" s="37" t="s">
        <v>19</v>
      </c>
      <c r="P13" s="37" t="s">
        <v>19</v>
      </c>
      <c r="Q13" s="37">
        <v>1</v>
      </c>
      <c r="R13" s="37" t="s">
        <v>19</v>
      </c>
      <c r="S13" s="37">
        <v>2</v>
      </c>
      <c r="T13" s="37" t="s">
        <v>19</v>
      </c>
      <c r="U13" s="37" t="s">
        <v>19</v>
      </c>
      <c r="V13" s="37">
        <v>1</v>
      </c>
      <c r="W13" s="49"/>
      <c r="X13" s="9">
        <f t="shared" si="0"/>
        <v>6</v>
      </c>
      <c r="Y13" s="12">
        <f t="shared" si="1"/>
        <v>-1</v>
      </c>
    </row>
    <row r="14" spans="1:26" x14ac:dyDescent="0.25">
      <c r="A14" s="8">
        <f t="shared" si="2"/>
        <v>11</v>
      </c>
      <c r="B14" s="7" t="s">
        <v>60</v>
      </c>
      <c r="C14" s="37" t="s">
        <v>19</v>
      </c>
      <c r="D14" s="37">
        <v>1</v>
      </c>
      <c r="E14" s="37">
        <v>1</v>
      </c>
      <c r="F14" s="37" t="s">
        <v>19</v>
      </c>
      <c r="G14" s="37" t="s">
        <v>19</v>
      </c>
      <c r="H14" s="37" t="s">
        <v>19</v>
      </c>
      <c r="I14" s="37" t="s">
        <v>19</v>
      </c>
      <c r="J14" s="37" t="s">
        <v>19</v>
      </c>
      <c r="K14" s="37" t="s">
        <v>19</v>
      </c>
      <c r="L14" s="37" t="s">
        <v>19</v>
      </c>
      <c r="M14" s="37" t="s">
        <v>19</v>
      </c>
      <c r="N14" s="37" t="s">
        <v>19</v>
      </c>
      <c r="O14" s="37" t="s">
        <v>19</v>
      </c>
      <c r="P14" s="37" t="s">
        <v>19</v>
      </c>
      <c r="Q14" s="37" t="s">
        <v>19</v>
      </c>
      <c r="R14" s="37" t="s">
        <v>19</v>
      </c>
      <c r="S14" s="37" t="s">
        <v>19</v>
      </c>
      <c r="T14" s="37" t="s">
        <v>19</v>
      </c>
      <c r="U14" s="37" t="s">
        <v>19</v>
      </c>
      <c r="V14" s="37" t="s">
        <v>19</v>
      </c>
      <c r="W14" s="49"/>
      <c r="X14" s="9">
        <f t="shared" si="0"/>
        <v>2</v>
      </c>
      <c r="Y14" s="12">
        <f t="shared" si="1"/>
        <v>0</v>
      </c>
    </row>
    <row r="15" spans="1:26" x14ac:dyDescent="0.25">
      <c r="A15" s="8">
        <f t="shared" si="2"/>
        <v>12</v>
      </c>
      <c r="B15" s="7" t="s">
        <v>61</v>
      </c>
      <c r="C15" s="37" t="s">
        <v>19</v>
      </c>
      <c r="D15" s="37" t="s">
        <v>19</v>
      </c>
      <c r="E15" s="37">
        <v>1</v>
      </c>
      <c r="F15" s="37" t="s">
        <v>19</v>
      </c>
      <c r="G15" s="37" t="s">
        <v>19</v>
      </c>
      <c r="H15" s="37" t="s">
        <v>19</v>
      </c>
      <c r="I15" s="37" t="s">
        <v>19</v>
      </c>
      <c r="J15" s="37" t="s">
        <v>19</v>
      </c>
      <c r="K15" s="37" t="s">
        <v>19</v>
      </c>
      <c r="L15" s="37" t="s">
        <v>19</v>
      </c>
      <c r="M15" s="37" t="s">
        <v>19</v>
      </c>
      <c r="N15" s="37" t="s">
        <v>19</v>
      </c>
      <c r="O15" s="37" t="s">
        <v>19</v>
      </c>
      <c r="P15" s="37">
        <v>-1</v>
      </c>
      <c r="Q15" s="37" t="s">
        <v>19</v>
      </c>
      <c r="R15" s="37">
        <v>1</v>
      </c>
      <c r="S15" s="37" t="s">
        <v>19</v>
      </c>
      <c r="T15" s="37" t="s">
        <v>19</v>
      </c>
      <c r="U15" s="37">
        <v>-2</v>
      </c>
      <c r="V15" s="37">
        <v>1</v>
      </c>
      <c r="W15" s="49"/>
      <c r="X15" s="9">
        <f t="shared" si="0"/>
        <v>3</v>
      </c>
      <c r="Y15" s="12">
        <f t="shared" si="1"/>
        <v>-3</v>
      </c>
    </row>
    <row r="16" spans="1:26" x14ac:dyDescent="0.25">
      <c r="A16" s="8">
        <f t="shared" si="2"/>
        <v>13</v>
      </c>
      <c r="B16" s="7" t="s">
        <v>62</v>
      </c>
      <c r="C16" s="37" t="s">
        <v>19</v>
      </c>
      <c r="D16" s="37" t="s">
        <v>19</v>
      </c>
      <c r="E16" s="37" t="s">
        <v>19</v>
      </c>
      <c r="F16" s="37" t="s">
        <v>19</v>
      </c>
      <c r="G16" s="37" t="s">
        <v>19</v>
      </c>
      <c r="H16" s="37" t="s">
        <v>19</v>
      </c>
      <c r="I16" s="37" t="s">
        <v>19</v>
      </c>
      <c r="J16" s="37" t="s">
        <v>19</v>
      </c>
      <c r="K16" s="37" t="s">
        <v>19</v>
      </c>
      <c r="L16" s="37" t="s">
        <v>19</v>
      </c>
      <c r="M16" s="37" t="s">
        <v>19</v>
      </c>
      <c r="N16" s="37" t="s">
        <v>19</v>
      </c>
      <c r="O16" s="37" t="s">
        <v>19</v>
      </c>
      <c r="P16" s="37" t="s">
        <v>19</v>
      </c>
      <c r="Q16" s="37" t="s">
        <v>19</v>
      </c>
      <c r="R16" s="37" t="s">
        <v>19</v>
      </c>
      <c r="S16" s="37" t="s">
        <v>19</v>
      </c>
      <c r="T16" s="37">
        <v>-2</v>
      </c>
      <c r="U16" s="37" t="s">
        <v>19</v>
      </c>
      <c r="V16" s="37">
        <v>4</v>
      </c>
      <c r="W16" s="49"/>
      <c r="X16" s="9">
        <f t="shared" ref="X16:X24" si="3">SUMIF(C16:V16,"&gt;0")</f>
        <v>4</v>
      </c>
      <c r="Y16" s="12">
        <f t="shared" si="1"/>
        <v>-2</v>
      </c>
    </row>
    <row r="17" spans="1:25" x14ac:dyDescent="0.25">
      <c r="A17" s="8">
        <f t="shared" si="2"/>
        <v>14</v>
      </c>
      <c r="B17" s="7" t="s">
        <v>70</v>
      </c>
      <c r="C17" s="37" t="s">
        <v>19</v>
      </c>
      <c r="D17" s="37" t="s">
        <v>19</v>
      </c>
      <c r="E17" s="37">
        <v>1</v>
      </c>
      <c r="F17" s="37" t="s">
        <v>19</v>
      </c>
      <c r="G17" s="37" t="s">
        <v>19</v>
      </c>
      <c r="H17" s="37" t="s">
        <v>19</v>
      </c>
      <c r="I17" s="37" t="s">
        <v>19</v>
      </c>
      <c r="J17" s="37" t="s">
        <v>19</v>
      </c>
      <c r="K17" s="37" t="s">
        <v>19</v>
      </c>
      <c r="L17" s="37" t="s">
        <v>19</v>
      </c>
      <c r="M17" s="37" t="s">
        <v>19</v>
      </c>
      <c r="N17" s="37" t="s">
        <v>19</v>
      </c>
      <c r="O17" s="37" t="s">
        <v>19</v>
      </c>
      <c r="P17" s="37" t="s">
        <v>19</v>
      </c>
      <c r="Q17" s="37" t="s">
        <v>19</v>
      </c>
      <c r="R17" s="37" t="s">
        <v>19</v>
      </c>
      <c r="S17" s="37" t="s">
        <v>19</v>
      </c>
      <c r="T17" s="37"/>
      <c r="U17" s="37" t="s">
        <v>19</v>
      </c>
      <c r="V17" s="37">
        <v>-1</v>
      </c>
      <c r="W17" s="49"/>
      <c r="X17" s="9">
        <f t="shared" ref="X17" si="4">SUMIF(C17:V17,"&gt;0")</f>
        <v>1</v>
      </c>
      <c r="Y17" s="12">
        <f t="shared" ref="Y17" si="5">SUMIF(C17:V17,"&lt;0")</f>
        <v>-1</v>
      </c>
    </row>
    <row r="18" spans="1:25" ht="22.5" x14ac:dyDescent="0.25">
      <c r="A18" s="8">
        <f t="shared" si="2"/>
        <v>15</v>
      </c>
      <c r="B18" s="7" t="s">
        <v>84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>
        <v>-1</v>
      </c>
      <c r="U18" s="37"/>
      <c r="V18" s="37"/>
      <c r="W18" s="49"/>
      <c r="X18" s="9">
        <f t="shared" ref="X18" si="6">SUMIF(C18:V18,"&gt;0")</f>
        <v>0</v>
      </c>
      <c r="Y18" s="12">
        <f t="shared" ref="Y18" si="7">SUMIF(C18:V18,"&lt;0")</f>
        <v>-1</v>
      </c>
    </row>
    <row r="19" spans="1:25" x14ac:dyDescent="0.25">
      <c r="A19" s="8">
        <f t="shared" si="2"/>
        <v>16</v>
      </c>
      <c r="B19" s="7" t="s">
        <v>63</v>
      </c>
      <c r="C19" s="37" t="s">
        <v>19</v>
      </c>
      <c r="D19" s="37" t="s">
        <v>19</v>
      </c>
      <c r="E19" s="37" t="s">
        <v>19</v>
      </c>
      <c r="F19" s="37" t="s">
        <v>19</v>
      </c>
      <c r="G19" s="37" t="s">
        <v>19</v>
      </c>
      <c r="H19" s="37" t="s">
        <v>19</v>
      </c>
      <c r="I19" s="37" t="s">
        <v>19</v>
      </c>
      <c r="J19" s="37" t="s">
        <v>19</v>
      </c>
      <c r="K19" s="37" t="s">
        <v>19</v>
      </c>
      <c r="L19" s="37" t="s">
        <v>19</v>
      </c>
      <c r="M19" s="37" t="s">
        <v>19</v>
      </c>
      <c r="N19" s="37" t="s">
        <v>19</v>
      </c>
      <c r="O19" s="37" t="s">
        <v>19</v>
      </c>
      <c r="P19" s="37" t="s">
        <v>19</v>
      </c>
      <c r="Q19" s="37" t="s">
        <v>19</v>
      </c>
      <c r="R19" s="37" t="s">
        <v>19</v>
      </c>
      <c r="S19" s="37" t="s">
        <v>19</v>
      </c>
      <c r="T19" s="37">
        <v>-1</v>
      </c>
      <c r="U19" s="37" t="s">
        <v>19</v>
      </c>
      <c r="V19" s="37" t="s">
        <v>19</v>
      </c>
      <c r="W19" s="49"/>
      <c r="X19" s="9">
        <f t="shared" si="3"/>
        <v>0</v>
      </c>
      <c r="Y19" s="12">
        <f t="shared" si="1"/>
        <v>-1</v>
      </c>
    </row>
    <row r="20" spans="1:25" x14ac:dyDescent="0.25">
      <c r="A20" s="8">
        <f t="shared" si="2"/>
        <v>17</v>
      </c>
      <c r="B20" s="7" t="s">
        <v>64</v>
      </c>
      <c r="C20" s="37" t="s">
        <v>19</v>
      </c>
      <c r="D20" s="37" t="s">
        <v>19</v>
      </c>
      <c r="E20" s="37" t="s">
        <v>19</v>
      </c>
      <c r="F20" s="37" t="s">
        <v>19</v>
      </c>
      <c r="G20" s="37" t="s">
        <v>19</v>
      </c>
      <c r="H20" s="37" t="s">
        <v>19</v>
      </c>
      <c r="I20" s="37" t="s">
        <v>19</v>
      </c>
      <c r="J20" s="37" t="s">
        <v>19</v>
      </c>
      <c r="K20" s="37">
        <v>1</v>
      </c>
      <c r="L20" s="37" t="s">
        <v>19</v>
      </c>
      <c r="M20" s="37" t="s">
        <v>19</v>
      </c>
      <c r="N20" s="37" t="s">
        <v>19</v>
      </c>
      <c r="O20" s="37" t="s">
        <v>19</v>
      </c>
      <c r="P20" s="37" t="s">
        <v>19</v>
      </c>
      <c r="Q20" s="37">
        <v>1</v>
      </c>
      <c r="R20" s="37" t="s">
        <v>19</v>
      </c>
      <c r="S20" s="37" t="s">
        <v>19</v>
      </c>
      <c r="T20" s="37" t="s">
        <v>19</v>
      </c>
      <c r="U20" s="37" t="s">
        <v>19</v>
      </c>
      <c r="V20" s="37" t="s">
        <v>19</v>
      </c>
      <c r="W20" s="49"/>
      <c r="X20" s="9">
        <f t="shared" si="3"/>
        <v>2</v>
      </c>
      <c r="Y20" s="12">
        <f t="shared" si="1"/>
        <v>0</v>
      </c>
    </row>
    <row r="21" spans="1:25" x14ac:dyDescent="0.25">
      <c r="A21" s="8">
        <f t="shared" si="2"/>
        <v>18</v>
      </c>
      <c r="B21" s="7" t="s">
        <v>65</v>
      </c>
      <c r="C21" s="37" t="s">
        <v>19</v>
      </c>
      <c r="D21" s="37" t="s">
        <v>19</v>
      </c>
      <c r="E21" s="37">
        <v>2</v>
      </c>
      <c r="F21" s="37">
        <v>1</v>
      </c>
      <c r="G21" s="37" t="s">
        <v>19</v>
      </c>
      <c r="H21" s="37" t="s">
        <v>19</v>
      </c>
      <c r="I21" s="37" t="s">
        <v>19</v>
      </c>
      <c r="J21" s="37" t="s">
        <v>19</v>
      </c>
      <c r="K21" s="37" t="s">
        <v>19</v>
      </c>
      <c r="L21" s="37" t="s">
        <v>19</v>
      </c>
      <c r="M21" s="37" t="s">
        <v>19</v>
      </c>
      <c r="N21" s="37" t="s">
        <v>19</v>
      </c>
      <c r="O21" s="37" t="s">
        <v>19</v>
      </c>
      <c r="P21" s="37" t="s">
        <v>19</v>
      </c>
      <c r="Q21" s="37">
        <v>-1</v>
      </c>
      <c r="R21" s="37">
        <v>3</v>
      </c>
      <c r="S21" s="37">
        <v>1</v>
      </c>
      <c r="T21" s="37" t="s">
        <v>19</v>
      </c>
      <c r="U21" s="37" t="s">
        <v>19</v>
      </c>
      <c r="V21" s="37" t="s">
        <v>19</v>
      </c>
      <c r="W21" s="49"/>
      <c r="X21" s="9">
        <f t="shared" si="3"/>
        <v>7</v>
      </c>
      <c r="Y21" s="12">
        <f t="shared" si="1"/>
        <v>-1</v>
      </c>
    </row>
    <row r="22" spans="1:25" x14ac:dyDescent="0.25">
      <c r="A22" s="8">
        <f t="shared" si="2"/>
        <v>19</v>
      </c>
      <c r="B22" s="7" t="s">
        <v>81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>
        <v>-1</v>
      </c>
      <c r="V22" s="37"/>
      <c r="W22" s="49"/>
      <c r="X22" s="9">
        <f t="shared" ref="X22" si="8">SUMIF(C22:V22,"&gt;0")</f>
        <v>0</v>
      </c>
      <c r="Y22" s="12">
        <f t="shared" ref="Y22" si="9">SUMIF(C22:V22,"&lt;0")</f>
        <v>-1</v>
      </c>
    </row>
    <row r="23" spans="1:25" x14ac:dyDescent="0.25">
      <c r="A23" s="8">
        <f t="shared" si="2"/>
        <v>20</v>
      </c>
      <c r="B23" s="7" t="s">
        <v>67</v>
      </c>
      <c r="C23" s="37" t="s">
        <v>19</v>
      </c>
      <c r="D23" s="37" t="s">
        <v>19</v>
      </c>
      <c r="E23" s="37" t="s">
        <v>19</v>
      </c>
      <c r="F23" s="37" t="s">
        <v>19</v>
      </c>
      <c r="G23" s="37" t="s">
        <v>19</v>
      </c>
      <c r="H23" s="37" t="s">
        <v>19</v>
      </c>
      <c r="I23" s="37" t="s">
        <v>19</v>
      </c>
      <c r="J23" s="37" t="s">
        <v>19</v>
      </c>
      <c r="K23" s="37" t="s">
        <v>19</v>
      </c>
      <c r="L23" s="37" t="s">
        <v>19</v>
      </c>
      <c r="M23" s="37" t="s">
        <v>19</v>
      </c>
      <c r="N23" s="37" t="s">
        <v>19</v>
      </c>
      <c r="O23" s="37" t="s">
        <v>19</v>
      </c>
      <c r="P23" s="37" t="s">
        <v>19</v>
      </c>
      <c r="Q23" s="37" t="s">
        <v>19</v>
      </c>
      <c r="R23" s="37" t="s">
        <v>19</v>
      </c>
      <c r="S23" s="37" t="s">
        <v>19</v>
      </c>
      <c r="T23" s="37" t="s">
        <v>19</v>
      </c>
      <c r="U23" s="37" t="s">
        <v>19</v>
      </c>
      <c r="V23" s="37">
        <v>-1</v>
      </c>
      <c r="W23" s="49"/>
      <c r="X23" s="9">
        <f t="shared" si="3"/>
        <v>0</v>
      </c>
      <c r="Y23" s="12">
        <f t="shared" si="1"/>
        <v>-1</v>
      </c>
    </row>
    <row r="24" spans="1:25" x14ac:dyDescent="0.25">
      <c r="A24" s="8">
        <f t="shared" si="2"/>
        <v>21</v>
      </c>
      <c r="B24" s="7" t="s">
        <v>68</v>
      </c>
      <c r="C24" s="37" t="s">
        <v>19</v>
      </c>
      <c r="D24" s="37" t="s">
        <v>19</v>
      </c>
      <c r="E24" s="37" t="s">
        <v>19</v>
      </c>
      <c r="F24" s="37" t="s">
        <v>19</v>
      </c>
      <c r="G24" s="37" t="s">
        <v>19</v>
      </c>
      <c r="H24" s="37" t="s">
        <v>19</v>
      </c>
      <c r="I24" s="37" t="s">
        <v>19</v>
      </c>
      <c r="J24" s="37" t="s">
        <v>19</v>
      </c>
      <c r="K24" s="37" t="s">
        <v>19</v>
      </c>
      <c r="L24" s="37" t="s">
        <v>19</v>
      </c>
      <c r="M24" s="37" t="s">
        <v>19</v>
      </c>
      <c r="N24" s="37" t="s">
        <v>19</v>
      </c>
      <c r="O24" s="37" t="s">
        <v>19</v>
      </c>
      <c r="P24" s="37" t="s">
        <v>19</v>
      </c>
      <c r="Q24" s="37" t="s">
        <v>19</v>
      </c>
      <c r="R24" s="37" t="s">
        <v>19</v>
      </c>
      <c r="S24" s="37" t="s">
        <v>19</v>
      </c>
      <c r="T24" s="37" t="s">
        <v>19</v>
      </c>
      <c r="U24" s="37" t="s">
        <v>19</v>
      </c>
      <c r="V24" s="37">
        <v>-1</v>
      </c>
      <c r="W24" s="49"/>
      <c r="X24" s="9">
        <f t="shared" si="3"/>
        <v>0</v>
      </c>
      <c r="Y24" s="12">
        <f t="shared" si="1"/>
        <v>-1</v>
      </c>
    </row>
    <row r="25" spans="1:25" ht="22.5" x14ac:dyDescent="0.25">
      <c r="A25" s="8">
        <f t="shared" si="2"/>
        <v>22</v>
      </c>
      <c r="B25" s="7" t="s">
        <v>83</v>
      </c>
      <c r="C25" s="37" t="s">
        <v>19</v>
      </c>
      <c r="D25" s="37" t="s">
        <v>19</v>
      </c>
      <c r="E25" s="37" t="s">
        <v>19</v>
      </c>
      <c r="F25" s="37" t="s">
        <v>19</v>
      </c>
      <c r="G25" s="37" t="s">
        <v>19</v>
      </c>
      <c r="H25" s="37" t="s">
        <v>19</v>
      </c>
      <c r="I25" s="37" t="s">
        <v>19</v>
      </c>
      <c r="J25" s="37" t="s">
        <v>19</v>
      </c>
      <c r="K25" s="37" t="s">
        <v>19</v>
      </c>
      <c r="L25" s="37" t="s">
        <v>19</v>
      </c>
      <c r="M25" s="37" t="s">
        <v>19</v>
      </c>
      <c r="N25" s="37" t="s">
        <v>19</v>
      </c>
      <c r="O25" s="37" t="s">
        <v>19</v>
      </c>
      <c r="P25" s="37" t="s">
        <v>19</v>
      </c>
      <c r="Q25" s="37" t="s">
        <v>19</v>
      </c>
      <c r="R25" s="37" t="s">
        <v>19</v>
      </c>
      <c r="S25" s="37" t="s">
        <v>19</v>
      </c>
      <c r="T25" s="37" t="s">
        <v>19</v>
      </c>
      <c r="U25" s="37">
        <v>-1</v>
      </c>
      <c r="V25" s="37" t="s">
        <v>19</v>
      </c>
      <c r="W25" s="35"/>
      <c r="X25" s="9">
        <f t="shared" ref="X25" si="10">SUMIF(C25:V25,"&gt;0")</f>
        <v>0</v>
      </c>
      <c r="Y25" s="12">
        <f t="shared" ref="Y25" si="11">SUMIF(C25:V25,"&lt;0")</f>
        <v>-1</v>
      </c>
    </row>
    <row r="26" spans="1:25" ht="16.5" thickBot="1" x14ac:dyDescent="0.3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8"/>
      <c r="X26" s="28">
        <f>SUM(X4:X25)</f>
        <v>81</v>
      </c>
      <c r="Y26" s="29">
        <f>SUM(Y4:Y25)</f>
        <v>-29</v>
      </c>
    </row>
    <row r="27" spans="1:25" ht="39.75" customHeight="1" thickTop="1" x14ac:dyDescent="0.25">
      <c r="A27" s="46" t="s">
        <v>87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</sheetData>
  <mergeCells count="6">
    <mergeCell ref="A1:Y1"/>
    <mergeCell ref="A27:Y27"/>
    <mergeCell ref="A28:Y28"/>
    <mergeCell ref="A26:W26"/>
    <mergeCell ref="W4:W24"/>
    <mergeCell ref="A2:Y2"/>
  </mergeCells>
  <phoneticPr fontId="0" type="noConversion"/>
  <conditionalFormatting sqref="C4:V25">
    <cfRule type="cellIs" dxfId="7" priority="1" operator="greaterThan">
      <formula>0</formula>
    </cfRule>
    <cfRule type="cellIs" dxfId="6" priority="2" operator="lessThan">
      <formula>0</formula>
    </cfRule>
  </conditionalFormatting>
  <printOptions horizontalCentered="1"/>
  <pageMargins left="0.23622047244094491" right="0.23622047244094491" top="0.94488188976377963" bottom="0.74803149606299213" header="0.31496062992125984" footer="0.31496062992125984"/>
  <pageSetup paperSize="9" orientation="portrait" horizontalDpi="1200" verticalDpi="1200" r:id="rId1"/>
  <headerFooter>
    <oddHeader>&amp;L
Πίνακας των Κενών Οργανικών θέσεων και Πλεονασμάτων Γενικής Παιδείας, ανά σχολική μονάδα και ανά ομάδα σχολείων της Διεύθυνσης Δευτεροβάθμιας Εκπαίδευσης Π.Ε. Κοζάνης&amp;R15/04/2025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2"/>
  <dimension ref="A1:Y30"/>
  <sheetViews>
    <sheetView tabSelected="1" view="pageBreakPreview" zoomScale="130" zoomScaleNormal="75" zoomScaleSheetLayoutView="130" workbookViewId="0">
      <pane ySplit="3" topLeftCell="A4" activePane="bottomLeft" state="frozen"/>
      <selection pane="bottomLeft" activeCell="N21" sqref="N21"/>
    </sheetView>
  </sheetViews>
  <sheetFormatPr defaultColWidth="9.140625" defaultRowHeight="15" x14ac:dyDescent="0.25"/>
  <cols>
    <col min="1" max="1" width="3.7109375" style="1" bestFit="1" customWidth="1"/>
    <col min="2" max="2" width="26" style="1" customWidth="1"/>
    <col min="3" max="6" width="3" style="1" bestFit="1" customWidth="1"/>
    <col min="7" max="7" width="3" style="3" bestFit="1" customWidth="1"/>
    <col min="8" max="8" width="3" style="1" bestFit="1" customWidth="1"/>
    <col min="9" max="10" width="3" style="1" customWidth="1"/>
    <col min="11" max="14" width="3" style="1" bestFit="1" customWidth="1"/>
    <col min="15" max="15" width="5.42578125" style="1" bestFit="1" customWidth="1"/>
    <col min="16" max="17" width="3" style="1" bestFit="1" customWidth="1"/>
    <col min="18" max="18" width="1.42578125" style="1" customWidth="1"/>
    <col min="19" max="19" width="3" style="1" bestFit="1" customWidth="1"/>
    <col min="20" max="20" width="3.140625" style="1" bestFit="1" customWidth="1"/>
    <col min="21" max="21" width="6.85546875" style="1" bestFit="1" customWidth="1"/>
    <col min="22" max="22" width="6.85546875" style="1" customWidth="1"/>
    <col min="23" max="23" width="7.7109375" style="1" customWidth="1"/>
    <col min="24" max="26" width="6" style="1" customWidth="1"/>
    <col min="27" max="27" width="9.28515625" style="1" customWidth="1"/>
    <col min="28" max="28" width="7.28515625" style="1" customWidth="1"/>
    <col min="29" max="29" width="7.85546875" style="1" customWidth="1"/>
    <col min="30" max="31" width="6.85546875" style="1" customWidth="1"/>
    <col min="32" max="32" width="5.5703125" style="1" bestFit="1" customWidth="1"/>
    <col min="33" max="16384" width="9.140625" style="1"/>
  </cols>
  <sheetData>
    <row r="1" spans="1:20" ht="16.5" thickBot="1" x14ac:dyDescent="0.3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.75" thickTop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20" x14ac:dyDescent="0.25">
      <c r="A3" s="7" t="s">
        <v>0</v>
      </c>
      <c r="B3" s="7" t="s">
        <v>8</v>
      </c>
      <c r="C3" s="14" t="s">
        <v>40</v>
      </c>
      <c r="D3" s="14" t="s">
        <v>41</v>
      </c>
      <c r="E3" s="14" t="s">
        <v>42</v>
      </c>
      <c r="F3" s="14" t="s">
        <v>43</v>
      </c>
      <c r="G3" s="14" t="s">
        <v>44</v>
      </c>
      <c r="H3" s="14" t="s">
        <v>13</v>
      </c>
      <c r="I3" s="14" t="s">
        <v>7</v>
      </c>
      <c r="J3" s="14" t="s">
        <v>15</v>
      </c>
      <c r="K3" s="14" t="s">
        <v>45</v>
      </c>
      <c r="L3" s="14" t="s">
        <v>46</v>
      </c>
      <c r="M3" s="14" t="s">
        <v>47</v>
      </c>
      <c r="N3" s="15" t="s">
        <v>56</v>
      </c>
      <c r="O3" s="14" t="s">
        <v>58</v>
      </c>
      <c r="P3" s="15" t="s">
        <v>48</v>
      </c>
      <c r="Q3" s="15" t="s">
        <v>49</v>
      </c>
      <c r="R3" s="30"/>
      <c r="S3" s="31" t="s">
        <v>11</v>
      </c>
      <c r="T3" s="16" t="s">
        <v>12</v>
      </c>
    </row>
    <row r="4" spans="1:20" x14ac:dyDescent="0.25">
      <c r="A4" s="8">
        <v>1</v>
      </c>
      <c r="B4" s="7" t="s">
        <v>73</v>
      </c>
      <c r="C4" s="43">
        <v>-1</v>
      </c>
      <c r="D4" s="43" t="s">
        <v>19</v>
      </c>
      <c r="E4" s="43" t="s">
        <v>19</v>
      </c>
      <c r="F4" s="43" t="s">
        <v>19</v>
      </c>
      <c r="G4" s="43" t="s">
        <v>19</v>
      </c>
      <c r="H4" s="43" t="s">
        <v>19</v>
      </c>
      <c r="I4" s="43">
        <v>1</v>
      </c>
      <c r="J4" s="43" t="s">
        <v>19</v>
      </c>
      <c r="K4" s="43" t="s">
        <v>19</v>
      </c>
      <c r="L4" s="43" t="s">
        <v>19</v>
      </c>
      <c r="M4" s="43" t="s">
        <v>19</v>
      </c>
      <c r="N4" s="43" t="s">
        <v>19</v>
      </c>
      <c r="O4" s="43"/>
      <c r="P4" s="43" t="s">
        <v>19</v>
      </c>
      <c r="Q4" s="43" t="s">
        <v>19</v>
      </c>
      <c r="R4" s="51"/>
      <c r="S4" s="9">
        <f>SUMIF(C4:Q4,"&gt;0")</f>
        <v>1</v>
      </c>
      <c r="T4" s="12">
        <f>SUMIF(C4:Q4,"&lt;0")</f>
        <v>-1</v>
      </c>
    </row>
    <row r="5" spans="1:20" x14ac:dyDescent="0.25">
      <c r="A5" s="8">
        <v>2</v>
      </c>
      <c r="B5" s="7" t="s">
        <v>74</v>
      </c>
      <c r="C5" s="43" t="s">
        <v>19</v>
      </c>
      <c r="D5" s="43">
        <v>1</v>
      </c>
      <c r="E5" s="43" t="s">
        <v>19</v>
      </c>
      <c r="F5" s="43" t="s">
        <v>19</v>
      </c>
      <c r="G5" s="43">
        <v>-1</v>
      </c>
      <c r="H5" s="43" t="s">
        <v>19</v>
      </c>
      <c r="I5" s="43">
        <v>1</v>
      </c>
      <c r="J5" s="43">
        <v>1</v>
      </c>
      <c r="K5" s="43" t="s">
        <v>19</v>
      </c>
      <c r="L5" s="43">
        <v>-1</v>
      </c>
      <c r="M5" s="43" t="s">
        <v>19</v>
      </c>
      <c r="N5" s="43" t="s">
        <v>19</v>
      </c>
      <c r="O5" s="43"/>
      <c r="P5" s="43" t="s">
        <v>19</v>
      </c>
      <c r="Q5" s="43" t="s">
        <v>19</v>
      </c>
      <c r="R5" s="51"/>
      <c r="S5" s="9">
        <f t="shared" ref="S5:S23" si="0">SUMIF(C5:Q5,"&gt;0")</f>
        <v>3</v>
      </c>
      <c r="T5" s="12">
        <f t="shared" ref="T5:T23" si="1">SUMIF(C5:Q5,"&lt;0")</f>
        <v>-2</v>
      </c>
    </row>
    <row r="6" spans="1:20" x14ac:dyDescent="0.25">
      <c r="A6" s="8">
        <v>3</v>
      </c>
      <c r="B6" s="7" t="s">
        <v>75</v>
      </c>
      <c r="C6" s="43" t="s">
        <v>19</v>
      </c>
      <c r="D6" s="43" t="s">
        <v>19</v>
      </c>
      <c r="E6" s="43" t="s">
        <v>19</v>
      </c>
      <c r="F6" s="43" t="s">
        <v>19</v>
      </c>
      <c r="G6" s="43" t="s">
        <v>19</v>
      </c>
      <c r="H6" s="43">
        <v>-1</v>
      </c>
      <c r="I6" s="43" t="s">
        <v>19</v>
      </c>
      <c r="J6" s="43" t="s">
        <v>19</v>
      </c>
      <c r="K6" s="43">
        <v>-1</v>
      </c>
      <c r="L6" s="43">
        <v>-1</v>
      </c>
      <c r="M6" s="43" t="s">
        <v>19</v>
      </c>
      <c r="N6" s="43" t="s">
        <v>19</v>
      </c>
      <c r="O6" s="43"/>
      <c r="P6" s="43" t="s">
        <v>19</v>
      </c>
      <c r="Q6" s="43" t="s">
        <v>19</v>
      </c>
      <c r="R6" s="51"/>
      <c r="S6" s="9">
        <f t="shared" si="0"/>
        <v>0</v>
      </c>
      <c r="T6" s="12">
        <f t="shared" si="1"/>
        <v>-3</v>
      </c>
    </row>
    <row r="7" spans="1:20" ht="22.5" x14ac:dyDescent="0.25">
      <c r="A7" s="8">
        <v>4</v>
      </c>
      <c r="B7" s="7" t="s">
        <v>88</v>
      </c>
      <c r="C7" s="43" t="s">
        <v>19</v>
      </c>
      <c r="D7" s="43" t="s">
        <v>19</v>
      </c>
      <c r="E7" s="43">
        <v>-1</v>
      </c>
      <c r="F7" s="43" t="s">
        <v>19</v>
      </c>
      <c r="G7" s="43" t="s">
        <v>19</v>
      </c>
      <c r="H7" s="43" t="s">
        <v>19</v>
      </c>
      <c r="I7" s="43" t="s">
        <v>19</v>
      </c>
      <c r="J7" s="43" t="s">
        <v>19</v>
      </c>
      <c r="K7" s="43">
        <v>-1</v>
      </c>
      <c r="L7" s="43" t="s">
        <v>19</v>
      </c>
      <c r="M7" s="43">
        <v>-1</v>
      </c>
      <c r="N7" s="43" t="s">
        <v>19</v>
      </c>
      <c r="O7" s="43"/>
      <c r="P7" s="43" t="s">
        <v>19</v>
      </c>
      <c r="Q7" s="43" t="s">
        <v>19</v>
      </c>
      <c r="R7" s="51"/>
      <c r="S7" s="9">
        <f t="shared" si="0"/>
        <v>0</v>
      </c>
      <c r="T7" s="12">
        <f t="shared" si="1"/>
        <v>-3</v>
      </c>
    </row>
    <row r="8" spans="1:20" x14ac:dyDescent="0.25">
      <c r="A8" s="8">
        <v>5</v>
      </c>
      <c r="B8" s="7" t="s">
        <v>76</v>
      </c>
      <c r="C8" s="43" t="s">
        <v>19</v>
      </c>
      <c r="D8" s="43">
        <v>1</v>
      </c>
      <c r="E8" s="43" t="s">
        <v>19</v>
      </c>
      <c r="F8" s="43" t="s">
        <v>19</v>
      </c>
      <c r="G8" s="43">
        <v>1</v>
      </c>
      <c r="H8" s="43" t="s">
        <v>19</v>
      </c>
      <c r="I8" s="43" t="s">
        <v>19</v>
      </c>
      <c r="J8" s="43" t="s">
        <v>19</v>
      </c>
      <c r="K8" s="43" t="s">
        <v>19</v>
      </c>
      <c r="L8" s="43" t="s">
        <v>19</v>
      </c>
      <c r="M8" s="43" t="s">
        <v>19</v>
      </c>
      <c r="N8" s="43" t="s">
        <v>19</v>
      </c>
      <c r="O8" s="43"/>
      <c r="P8" s="43" t="s">
        <v>19</v>
      </c>
      <c r="Q8" s="43" t="s">
        <v>19</v>
      </c>
      <c r="R8" s="51"/>
      <c r="S8" s="9">
        <f t="shared" si="0"/>
        <v>2</v>
      </c>
      <c r="T8" s="12">
        <f t="shared" si="1"/>
        <v>0</v>
      </c>
    </row>
    <row r="9" spans="1:20" x14ac:dyDescent="0.25">
      <c r="A9" s="8">
        <v>6</v>
      </c>
      <c r="B9" s="7" t="s">
        <v>77</v>
      </c>
      <c r="C9" s="43" t="s">
        <v>19</v>
      </c>
      <c r="D9" s="43" t="s">
        <v>19</v>
      </c>
      <c r="E9" s="43" t="s">
        <v>19</v>
      </c>
      <c r="F9" s="43" t="s">
        <v>19</v>
      </c>
      <c r="G9" s="43" t="s">
        <v>19</v>
      </c>
      <c r="H9" s="43" t="s">
        <v>19</v>
      </c>
      <c r="I9" s="43" t="s">
        <v>19</v>
      </c>
      <c r="J9" s="43" t="s">
        <v>19</v>
      </c>
      <c r="K9" s="43" t="s">
        <v>19</v>
      </c>
      <c r="L9" s="43" t="s">
        <v>19</v>
      </c>
      <c r="M9" s="43">
        <v>-1</v>
      </c>
      <c r="N9" s="43">
        <v>-1</v>
      </c>
      <c r="O9" s="43">
        <v>1</v>
      </c>
      <c r="P9" s="43" t="s">
        <v>19</v>
      </c>
      <c r="Q9" s="43" t="s">
        <v>19</v>
      </c>
      <c r="R9" s="51"/>
      <c r="S9" s="9">
        <f t="shared" si="0"/>
        <v>1</v>
      </c>
      <c r="T9" s="12">
        <f t="shared" si="1"/>
        <v>-2</v>
      </c>
    </row>
    <row r="10" spans="1:20" x14ac:dyDescent="0.25">
      <c r="A10" s="8">
        <v>7</v>
      </c>
      <c r="B10" s="7" t="s">
        <v>78</v>
      </c>
      <c r="C10" s="43" t="s">
        <v>19</v>
      </c>
      <c r="D10" s="43" t="s">
        <v>19</v>
      </c>
      <c r="E10" s="43" t="s">
        <v>19</v>
      </c>
      <c r="F10" s="43" t="s">
        <v>19</v>
      </c>
      <c r="G10" s="43" t="s">
        <v>19</v>
      </c>
      <c r="H10" s="43" t="s">
        <v>19</v>
      </c>
      <c r="I10" s="43" t="s">
        <v>19</v>
      </c>
      <c r="J10" s="43" t="s">
        <v>19</v>
      </c>
      <c r="K10" s="43" t="s">
        <v>19</v>
      </c>
      <c r="L10" s="43" t="s">
        <v>19</v>
      </c>
      <c r="M10" s="43" t="s">
        <v>19</v>
      </c>
      <c r="N10" s="43" t="s">
        <v>19</v>
      </c>
      <c r="O10" s="43"/>
      <c r="P10" s="43" t="s">
        <v>19</v>
      </c>
      <c r="Q10" s="43" t="s">
        <v>19</v>
      </c>
      <c r="R10" s="51"/>
      <c r="S10" s="9">
        <f t="shared" si="0"/>
        <v>0</v>
      </c>
      <c r="T10" s="12">
        <f t="shared" si="1"/>
        <v>0</v>
      </c>
    </row>
    <row r="11" spans="1:20" x14ac:dyDescent="0.25">
      <c r="A11" s="8">
        <v>8</v>
      </c>
      <c r="B11" s="7" t="s">
        <v>79</v>
      </c>
      <c r="C11" s="43" t="s">
        <v>19</v>
      </c>
      <c r="D11" s="43" t="s">
        <v>19</v>
      </c>
      <c r="E11" s="43" t="s">
        <v>19</v>
      </c>
      <c r="F11" s="43" t="s">
        <v>19</v>
      </c>
      <c r="G11" s="43" t="s">
        <v>19</v>
      </c>
      <c r="H11" s="43" t="s">
        <v>19</v>
      </c>
      <c r="I11" s="43" t="s">
        <v>19</v>
      </c>
      <c r="J11" s="43" t="s">
        <v>19</v>
      </c>
      <c r="K11" s="43" t="s">
        <v>19</v>
      </c>
      <c r="L11" s="43" t="s">
        <v>19</v>
      </c>
      <c r="M11" s="43" t="s">
        <v>19</v>
      </c>
      <c r="N11" s="43" t="s">
        <v>19</v>
      </c>
      <c r="O11" s="43"/>
      <c r="P11" s="43" t="s">
        <v>19</v>
      </c>
      <c r="Q11" s="43" t="s">
        <v>19</v>
      </c>
      <c r="R11" s="51"/>
      <c r="S11" s="9">
        <f t="shared" si="0"/>
        <v>0</v>
      </c>
      <c r="T11" s="12">
        <f t="shared" si="1"/>
        <v>0</v>
      </c>
    </row>
    <row r="12" spans="1:20" x14ac:dyDescent="0.25">
      <c r="A12" s="8">
        <v>9</v>
      </c>
      <c r="B12" s="7" t="s">
        <v>80</v>
      </c>
      <c r="C12" s="43" t="s">
        <v>19</v>
      </c>
      <c r="D12" s="43" t="s">
        <v>19</v>
      </c>
      <c r="E12" s="43" t="s">
        <v>19</v>
      </c>
      <c r="F12" s="43" t="s">
        <v>19</v>
      </c>
      <c r="G12" s="43" t="s">
        <v>19</v>
      </c>
      <c r="H12" s="43" t="s">
        <v>19</v>
      </c>
      <c r="I12" s="43" t="s">
        <v>19</v>
      </c>
      <c r="J12" s="43" t="s">
        <v>19</v>
      </c>
      <c r="K12" s="43">
        <v>1</v>
      </c>
      <c r="L12" s="43" t="s">
        <v>19</v>
      </c>
      <c r="M12" s="43" t="s">
        <v>19</v>
      </c>
      <c r="N12" s="43">
        <v>1</v>
      </c>
      <c r="O12" s="43"/>
      <c r="P12" s="43" t="s">
        <v>19</v>
      </c>
      <c r="Q12" s="43" t="s">
        <v>19</v>
      </c>
      <c r="R12" s="51"/>
      <c r="S12" s="9">
        <f t="shared" si="0"/>
        <v>2</v>
      </c>
      <c r="T12" s="12">
        <f t="shared" si="1"/>
        <v>0</v>
      </c>
    </row>
    <row r="13" spans="1:20" x14ac:dyDescent="0.25">
      <c r="A13" s="8">
        <v>10</v>
      </c>
      <c r="B13" s="7" t="s">
        <v>59</v>
      </c>
      <c r="C13" s="43">
        <v>-1</v>
      </c>
      <c r="D13" s="43">
        <v>1</v>
      </c>
      <c r="E13" s="43" t="s">
        <v>19</v>
      </c>
      <c r="F13" s="43" t="s">
        <v>19</v>
      </c>
      <c r="G13" s="43">
        <v>1</v>
      </c>
      <c r="H13" s="43" t="s">
        <v>19</v>
      </c>
      <c r="I13" s="43" t="s">
        <v>19</v>
      </c>
      <c r="J13" s="43" t="s">
        <v>19</v>
      </c>
      <c r="K13" s="43">
        <v>1</v>
      </c>
      <c r="L13" s="43" t="s">
        <v>19</v>
      </c>
      <c r="M13" s="43">
        <v>1</v>
      </c>
      <c r="N13" s="43" t="s">
        <v>19</v>
      </c>
      <c r="O13" s="43"/>
      <c r="P13" s="43">
        <v>-1</v>
      </c>
      <c r="Q13" s="43" t="s">
        <v>19</v>
      </c>
      <c r="R13" s="51"/>
      <c r="S13" s="9">
        <f t="shared" si="0"/>
        <v>4</v>
      </c>
      <c r="T13" s="12">
        <f t="shared" si="1"/>
        <v>-2</v>
      </c>
    </row>
    <row r="14" spans="1:20" x14ac:dyDescent="0.25">
      <c r="A14" s="8">
        <v>11</v>
      </c>
      <c r="B14" s="7" t="s">
        <v>60</v>
      </c>
      <c r="C14" s="43">
        <v>-1</v>
      </c>
      <c r="D14" s="43" t="s">
        <v>19</v>
      </c>
      <c r="E14" s="43" t="s">
        <v>19</v>
      </c>
      <c r="F14" s="43" t="s">
        <v>19</v>
      </c>
      <c r="G14" s="43" t="s">
        <v>19</v>
      </c>
      <c r="H14" s="43" t="s">
        <v>19</v>
      </c>
      <c r="I14" s="43" t="s">
        <v>19</v>
      </c>
      <c r="J14" s="43" t="s">
        <v>19</v>
      </c>
      <c r="K14" s="43" t="s">
        <v>19</v>
      </c>
      <c r="L14" s="43" t="s">
        <v>19</v>
      </c>
      <c r="M14" s="43" t="s">
        <v>19</v>
      </c>
      <c r="N14" s="43" t="s">
        <v>19</v>
      </c>
      <c r="O14" s="43"/>
      <c r="P14" s="43" t="s">
        <v>19</v>
      </c>
      <c r="Q14" s="43" t="s">
        <v>19</v>
      </c>
      <c r="R14" s="51"/>
      <c r="S14" s="9">
        <f t="shared" ref="S14:S22" si="2">SUMIF(C14:Q14,"&gt;0")</f>
        <v>0</v>
      </c>
      <c r="T14" s="12">
        <f t="shared" ref="T14:T22" si="3">SUMIF(C14:Q14,"&lt;0")</f>
        <v>-1</v>
      </c>
    </row>
    <row r="15" spans="1:20" x14ac:dyDescent="0.25">
      <c r="A15" s="8">
        <v>12</v>
      </c>
      <c r="B15" s="7" t="s">
        <v>61</v>
      </c>
      <c r="C15" s="43" t="s">
        <v>19</v>
      </c>
      <c r="D15" s="43">
        <v>1</v>
      </c>
      <c r="E15" s="43" t="s">
        <v>19</v>
      </c>
      <c r="F15" s="43" t="s">
        <v>19</v>
      </c>
      <c r="G15" s="43" t="s">
        <v>19</v>
      </c>
      <c r="H15" s="43" t="s">
        <v>19</v>
      </c>
      <c r="I15" s="43" t="s">
        <v>19</v>
      </c>
      <c r="J15" s="43" t="s">
        <v>19</v>
      </c>
      <c r="K15" s="43" t="s">
        <v>19</v>
      </c>
      <c r="L15" s="43" t="s">
        <v>19</v>
      </c>
      <c r="M15" s="43" t="s">
        <v>19</v>
      </c>
      <c r="N15" s="43" t="s">
        <v>19</v>
      </c>
      <c r="O15" s="43"/>
      <c r="P15" s="43">
        <v>-2</v>
      </c>
      <c r="Q15" s="43">
        <v>1</v>
      </c>
      <c r="R15" s="51"/>
      <c r="S15" s="9">
        <f t="shared" si="2"/>
        <v>2</v>
      </c>
      <c r="T15" s="12">
        <f t="shared" si="3"/>
        <v>-2</v>
      </c>
    </row>
    <row r="16" spans="1:20" ht="22.5" x14ac:dyDescent="0.25">
      <c r="A16" s="8">
        <v>13</v>
      </c>
      <c r="B16" s="7" t="s">
        <v>69</v>
      </c>
      <c r="C16" s="43" t="s">
        <v>19</v>
      </c>
      <c r="D16" s="43" t="s">
        <v>19</v>
      </c>
      <c r="E16" s="43" t="s">
        <v>19</v>
      </c>
      <c r="F16" s="43" t="s">
        <v>19</v>
      </c>
      <c r="G16" s="43" t="s">
        <v>19</v>
      </c>
      <c r="H16" s="43" t="s">
        <v>19</v>
      </c>
      <c r="I16" s="43" t="s">
        <v>19</v>
      </c>
      <c r="J16" s="43" t="s">
        <v>19</v>
      </c>
      <c r="K16" s="43" t="s">
        <v>19</v>
      </c>
      <c r="L16" s="43" t="s">
        <v>19</v>
      </c>
      <c r="M16" s="43" t="s">
        <v>19</v>
      </c>
      <c r="N16" s="43">
        <v>-1</v>
      </c>
      <c r="O16" s="43"/>
      <c r="P16" s="43" t="s">
        <v>19</v>
      </c>
      <c r="Q16" s="43">
        <v>-1</v>
      </c>
      <c r="R16" s="51"/>
      <c r="S16" s="9">
        <f t="shared" si="2"/>
        <v>0</v>
      </c>
      <c r="T16" s="12">
        <f t="shared" si="3"/>
        <v>-2</v>
      </c>
    </row>
    <row r="17" spans="1:25" x14ac:dyDescent="0.25">
      <c r="A17" s="8">
        <v>14</v>
      </c>
      <c r="B17" s="7" t="s">
        <v>62</v>
      </c>
      <c r="C17" s="43" t="s">
        <v>19</v>
      </c>
      <c r="D17" s="43" t="s">
        <v>19</v>
      </c>
      <c r="E17" s="43" t="s">
        <v>19</v>
      </c>
      <c r="F17" s="43" t="s">
        <v>19</v>
      </c>
      <c r="G17" s="43" t="s">
        <v>19</v>
      </c>
      <c r="H17" s="43" t="s">
        <v>19</v>
      </c>
      <c r="I17" s="43"/>
      <c r="J17" s="43" t="s">
        <v>19</v>
      </c>
      <c r="K17" s="43" t="s">
        <v>19</v>
      </c>
      <c r="L17" s="43" t="s">
        <v>19</v>
      </c>
      <c r="M17" s="43" t="s">
        <v>19</v>
      </c>
      <c r="N17" s="43">
        <v>2</v>
      </c>
      <c r="O17" s="43"/>
      <c r="P17" s="43" t="s">
        <v>19</v>
      </c>
      <c r="Q17" s="43">
        <v>1</v>
      </c>
      <c r="R17" s="51"/>
      <c r="S17" s="9">
        <f t="shared" si="2"/>
        <v>3</v>
      </c>
      <c r="T17" s="12">
        <f t="shared" si="3"/>
        <v>0</v>
      </c>
    </row>
    <row r="18" spans="1:25" x14ac:dyDescent="0.25">
      <c r="A18" s="8">
        <v>15</v>
      </c>
      <c r="B18" s="7" t="s">
        <v>70</v>
      </c>
      <c r="C18" s="43" t="s">
        <v>19</v>
      </c>
      <c r="D18" s="43" t="s">
        <v>19</v>
      </c>
      <c r="E18" s="43" t="s">
        <v>19</v>
      </c>
      <c r="F18" s="43" t="s">
        <v>19</v>
      </c>
      <c r="G18" s="43" t="s">
        <v>19</v>
      </c>
      <c r="H18" s="43" t="s">
        <v>19</v>
      </c>
      <c r="I18" s="43">
        <v>1</v>
      </c>
      <c r="J18" s="43" t="s">
        <v>19</v>
      </c>
      <c r="K18" s="43" t="s">
        <v>19</v>
      </c>
      <c r="L18" s="43" t="s">
        <v>19</v>
      </c>
      <c r="M18" s="43" t="s">
        <v>19</v>
      </c>
      <c r="N18" s="43">
        <v>1</v>
      </c>
      <c r="O18" s="43"/>
      <c r="P18" s="43" t="s">
        <v>19</v>
      </c>
      <c r="Q18" s="43" t="s">
        <v>19</v>
      </c>
      <c r="R18" s="51"/>
      <c r="S18" s="9">
        <f t="shared" si="2"/>
        <v>2</v>
      </c>
      <c r="T18" s="12">
        <f t="shared" si="3"/>
        <v>0</v>
      </c>
    </row>
    <row r="19" spans="1:25" x14ac:dyDescent="0.25">
      <c r="A19" s="8">
        <v>16</v>
      </c>
      <c r="B19" s="7" t="s">
        <v>63</v>
      </c>
      <c r="C19" s="43" t="s">
        <v>19</v>
      </c>
      <c r="D19" s="43" t="s">
        <v>19</v>
      </c>
      <c r="E19" s="43" t="s">
        <v>19</v>
      </c>
      <c r="F19" s="43" t="s">
        <v>19</v>
      </c>
      <c r="G19" s="43" t="s">
        <v>19</v>
      </c>
      <c r="H19" s="43" t="s">
        <v>19</v>
      </c>
      <c r="I19" s="43" t="s">
        <v>19</v>
      </c>
      <c r="J19" s="43" t="s">
        <v>19</v>
      </c>
      <c r="K19" s="43" t="s">
        <v>19</v>
      </c>
      <c r="L19" s="43" t="s">
        <v>19</v>
      </c>
      <c r="M19" s="43" t="s">
        <v>19</v>
      </c>
      <c r="N19" s="43" t="s">
        <v>19</v>
      </c>
      <c r="O19" s="43"/>
      <c r="P19" s="43" t="s">
        <v>19</v>
      </c>
      <c r="Q19" s="43">
        <v>-1</v>
      </c>
      <c r="R19" s="51"/>
      <c r="S19" s="9">
        <f t="shared" si="2"/>
        <v>0</v>
      </c>
      <c r="T19" s="12">
        <f t="shared" si="3"/>
        <v>-1</v>
      </c>
    </row>
    <row r="20" spans="1:25" x14ac:dyDescent="0.25">
      <c r="A20" s="8">
        <v>17</v>
      </c>
      <c r="B20" s="7" t="s">
        <v>65</v>
      </c>
      <c r="C20" s="43" t="s">
        <v>19</v>
      </c>
      <c r="D20" s="43">
        <v>1</v>
      </c>
      <c r="E20" s="43" t="s">
        <v>19</v>
      </c>
      <c r="F20" s="43" t="s">
        <v>19</v>
      </c>
      <c r="G20" s="43" t="s">
        <v>19</v>
      </c>
      <c r="H20" s="43">
        <v>1</v>
      </c>
      <c r="I20" s="43">
        <v>1</v>
      </c>
      <c r="J20" s="43" t="s">
        <v>19</v>
      </c>
      <c r="K20" s="43" t="s">
        <v>19</v>
      </c>
      <c r="L20" s="43" t="s">
        <v>19</v>
      </c>
      <c r="M20" s="43" t="s">
        <v>19</v>
      </c>
      <c r="N20" s="43" t="s">
        <v>19</v>
      </c>
      <c r="O20" s="43"/>
      <c r="P20" s="43" t="s">
        <v>19</v>
      </c>
      <c r="Q20" s="43">
        <v>-2</v>
      </c>
      <c r="R20" s="51"/>
      <c r="S20" s="9">
        <f t="shared" si="2"/>
        <v>3</v>
      </c>
      <c r="T20" s="12">
        <f t="shared" si="3"/>
        <v>-2</v>
      </c>
    </row>
    <row r="21" spans="1:25" x14ac:dyDescent="0.25">
      <c r="A21" s="8">
        <v>18</v>
      </c>
      <c r="B21" s="7" t="s">
        <v>67</v>
      </c>
      <c r="C21" s="43" t="s">
        <v>19</v>
      </c>
      <c r="D21" s="43" t="s">
        <v>19</v>
      </c>
      <c r="E21" s="43" t="s">
        <v>19</v>
      </c>
      <c r="F21" s="43" t="s">
        <v>19</v>
      </c>
      <c r="G21" s="43" t="s">
        <v>19</v>
      </c>
      <c r="H21" s="43" t="s">
        <v>19</v>
      </c>
      <c r="I21" s="43" t="s">
        <v>19</v>
      </c>
      <c r="J21" s="43" t="s">
        <v>19</v>
      </c>
      <c r="K21" s="43" t="s">
        <v>19</v>
      </c>
      <c r="L21" s="43" t="s">
        <v>19</v>
      </c>
      <c r="M21" s="43" t="s">
        <v>19</v>
      </c>
      <c r="N21" s="44">
        <v>-1</v>
      </c>
      <c r="O21" s="43"/>
      <c r="P21" s="43" t="s">
        <v>19</v>
      </c>
      <c r="Q21" s="43">
        <v>-2</v>
      </c>
      <c r="R21" s="51"/>
      <c r="S21" s="9">
        <f t="shared" si="2"/>
        <v>0</v>
      </c>
      <c r="T21" s="12">
        <f t="shared" si="3"/>
        <v>-3</v>
      </c>
    </row>
    <row r="22" spans="1:25" x14ac:dyDescent="0.25">
      <c r="A22" s="8">
        <v>19</v>
      </c>
      <c r="B22" s="7" t="s">
        <v>71</v>
      </c>
      <c r="C22" s="43" t="s">
        <v>19</v>
      </c>
      <c r="D22" s="43" t="s">
        <v>19</v>
      </c>
      <c r="E22" s="43" t="s">
        <v>19</v>
      </c>
      <c r="F22" s="43" t="s">
        <v>19</v>
      </c>
      <c r="G22" s="43" t="s">
        <v>19</v>
      </c>
      <c r="H22" s="43" t="s">
        <v>19</v>
      </c>
      <c r="I22" s="43" t="s">
        <v>19</v>
      </c>
      <c r="J22" s="43" t="s">
        <v>19</v>
      </c>
      <c r="K22" s="43" t="s">
        <v>19</v>
      </c>
      <c r="L22" s="43" t="s">
        <v>19</v>
      </c>
      <c r="M22" s="43" t="s">
        <v>19</v>
      </c>
      <c r="N22" s="43">
        <v>-1</v>
      </c>
      <c r="O22" s="43"/>
      <c r="P22" s="43" t="s">
        <v>19</v>
      </c>
      <c r="Q22" s="43" t="s">
        <v>19</v>
      </c>
      <c r="R22" s="51"/>
      <c r="S22" s="9">
        <f t="shared" si="2"/>
        <v>0</v>
      </c>
      <c r="T22" s="12">
        <f t="shared" si="3"/>
        <v>-1</v>
      </c>
    </row>
    <row r="23" spans="1:25" x14ac:dyDescent="0.25">
      <c r="A23" s="8">
        <v>20</v>
      </c>
      <c r="B23" s="7" t="s">
        <v>72</v>
      </c>
      <c r="C23" s="43" t="s">
        <v>19</v>
      </c>
      <c r="D23" s="43" t="s">
        <v>19</v>
      </c>
      <c r="E23" s="43" t="s">
        <v>19</v>
      </c>
      <c r="F23" s="43" t="s">
        <v>19</v>
      </c>
      <c r="G23" s="43" t="s">
        <v>19</v>
      </c>
      <c r="H23" s="43" t="s">
        <v>19</v>
      </c>
      <c r="I23" s="43" t="s">
        <v>19</v>
      </c>
      <c r="J23" s="43" t="s">
        <v>19</v>
      </c>
      <c r="K23" s="43" t="s">
        <v>19</v>
      </c>
      <c r="L23" s="43" t="s">
        <v>19</v>
      </c>
      <c r="M23" s="43" t="s">
        <v>19</v>
      </c>
      <c r="N23" s="43">
        <v>1</v>
      </c>
      <c r="O23" s="43"/>
      <c r="P23" s="43" t="s">
        <v>19</v>
      </c>
      <c r="Q23" s="43" t="s">
        <v>19</v>
      </c>
      <c r="R23" s="51"/>
      <c r="S23" s="9">
        <f t="shared" si="0"/>
        <v>1</v>
      </c>
      <c r="T23" s="12">
        <f t="shared" si="1"/>
        <v>0</v>
      </c>
    </row>
    <row r="24" spans="1:25" ht="15.75" thickBot="1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  <c r="S24" s="28">
        <f>SUM(S4:S23)</f>
        <v>24</v>
      </c>
      <c r="T24" s="29">
        <f>SUM(T4:T23)</f>
        <v>-25</v>
      </c>
    </row>
    <row r="25" spans="1:25" ht="28.5" customHeight="1" thickTop="1" x14ac:dyDescent="0.25">
      <c r="A25" s="46" t="s">
        <v>87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34"/>
      <c r="S25" s="34"/>
      <c r="T25" s="34"/>
      <c r="U25" s="34"/>
      <c r="V25" s="34"/>
      <c r="W25" s="34"/>
      <c r="X25" s="34"/>
      <c r="Y25" s="34"/>
    </row>
    <row r="30" spans="1:25" x14ac:dyDescent="0.25">
      <c r="K30" s="26"/>
    </row>
  </sheetData>
  <mergeCells count="4">
    <mergeCell ref="R4:R23"/>
    <mergeCell ref="A1:T1"/>
    <mergeCell ref="A2:T2"/>
    <mergeCell ref="A25:Q25"/>
  </mergeCells>
  <phoneticPr fontId="3" type="noConversion"/>
  <conditionalFormatting sqref="C4:Q23">
    <cfRule type="cellIs" dxfId="5" priority="7" operator="greaterThan">
      <formula>0</formula>
    </cfRule>
    <cfRule type="cellIs" dxfId="4" priority="8" operator="lessThan">
      <formula>0</formula>
    </cfRule>
  </conditionalFormatting>
  <printOptions horizontalCentered="1"/>
  <pageMargins left="0.23622047244094491" right="0.23622047244094491" top="0.94488188976377963" bottom="0.74803149606299213" header="0.31496062992125984" footer="0.31496062992125984"/>
  <pageSetup paperSize="9" orientation="portrait" r:id="rId1"/>
  <headerFooter alignWithMargins="0">
    <oddHeader>&amp;L
Αναμορφωμένος Πίνακας των Κενών Οργανικών θέσεων και Πλεονασμάτων Γενικής Παιδείας - 2&amp;Xη&amp;X Ομάδα, ανά σχολική μονάδα της Διεύθυνσης Δευτεροβάθμιας Εκπαίδευσης Π.Ε. Κοζάνης&amp;R29/04/2025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/>
  <dimension ref="A1:M20"/>
  <sheetViews>
    <sheetView view="pageBreakPreview" zoomScale="130" zoomScaleNormal="70" zoomScaleSheetLayoutView="130" workbookViewId="0">
      <selection activeCell="B3" sqref="B3"/>
    </sheetView>
  </sheetViews>
  <sheetFormatPr defaultColWidth="8.85546875" defaultRowHeight="15.75" x14ac:dyDescent="0.25"/>
  <cols>
    <col min="1" max="1" width="3.7109375" style="4" bestFit="1" customWidth="1"/>
    <col min="2" max="2" width="31.140625" style="4" bestFit="1" customWidth="1"/>
    <col min="3" max="5" width="3" style="4" bestFit="1" customWidth="1"/>
    <col min="6" max="6" width="5.140625" style="4" bestFit="1" customWidth="1"/>
    <col min="7" max="7" width="3" style="4" bestFit="1" customWidth="1"/>
    <col min="8" max="9" width="5.140625" style="4" bestFit="1" customWidth="1"/>
    <col min="10" max="10" width="3" style="4" bestFit="1" customWidth="1"/>
    <col min="11" max="11" width="1.28515625" style="4" customWidth="1"/>
    <col min="12" max="13" width="3" style="4" bestFit="1" customWidth="1"/>
    <col min="14" max="14" width="10.140625" style="4" customWidth="1"/>
    <col min="15" max="15" width="8.140625" style="4" customWidth="1"/>
    <col min="16" max="17" width="5.5703125" style="4" bestFit="1" customWidth="1"/>
    <col min="18" max="18" width="7.28515625" style="4" customWidth="1"/>
    <col min="19" max="19" width="6.140625" style="4" bestFit="1" customWidth="1"/>
    <col min="20" max="20" width="4.5703125" style="4" bestFit="1" customWidth="1"/>
    <col min="21" max="16384" width="8.85546875" style="4"/>
  </cols>
  <sheetData>
    <row r="1" spans="1:13" ht="16.5" thickBot="1" x14ac:dyDescent="0.3">
      <c r="A1" s="45" t="s">
        <v>39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5" thickTop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81" customHeight="1" x14ac:dyDescent="0.25">
      <c r="A3" s="7" t="s">
        <v>0</v>
      </c>
      <c r="B3" s="7" t="s">
        <v>8</v>
      </c>
      <c r="C3" s="19" t="s">
        <v>1</v>
      </c>
      <c r="D3" s="19" t="s">
        <v>2</v>
      </c>
      <c r="E3" s="19" t="s">
        <v>3</v>
      </c>
      <c r="F3" s="19" t="s">
        <v>57</v>
      </c>
      <c r="G3" s="19" t="s">
        <v>17</v>
      </c>
      <c r="H3" s="19" t="s">
        <v>50</v>
      </c>
      <c r="I3" s="19" t="s">
        <v>51</v>
      </c>
      <c r="J3" s="19" t="s">
        <v>52</v>
      </c>
      <c r="K3" s="27"/>
      <c r="L3" s="31" t="s">
        <v>11</v>
      </c>
      <c r="M3" s="22" t="s">
        <v>12</v>
      </c>
    </row>
    <row r="4" spans="1:13" x14ac:dyDescent="0.25">
      <c r="A4" s="24">
        <v>1</v>
      </c>
      <c r="B4" s="7" t="s">
        <v>73</v>
      </c>
      <c r="C4" s="36" t="s">
        <v>19</v>
      </c>
      <c r="D4" s="36">
        <v>1</v>
      </c>
      <c r="E4" s="36" t="s">
        <v>19</v>
      </c>
      <c r="F4" s="36">
        <v>1</v>
      </c>
      <c r="G4" s="41"/>
      <c r="H4" s="41"/>
      <c r="I4" s="36">
        <v>1</v>
      </c>
      <c r="J4" s="36" t="s">
        <v>19</v>
      </c>
      <c r="K4" s="27"/>
      <c r="L4" s="9">
        <f>SUMIF(C4:J4,"&gt;0")</f>
        <v>3</v>
      </c>
      <c r="M4" s="20">
        <f>SUMIF(C4:J4,"&lt;0")</f>
        <v>0</v>
      </c>
    </row>
    <row r="5" spans="1:13" x14ac:dyDescent="0.25">
      <c r="A5" s="24">
        <f>A4+1</f>
        <v>2</v>
      </c>
      <c r="B5" s="7" t="s">
        <v>74</v>
      </c>
      <c r="C5" s="36"/>
      <c r="D5" s="36" t="s">
        <v>19</v>
      </c>
      <c r="E5" s="36">
        <v>1</v>
      </c>
      <c r="F5" s="36">
        <v>-2</v>
      </c>
      <c r="H5" s="36" t="s">
        <v>19</v>
      </c>
      <c r="I5" s="36" t="s">
        <v>19</v>
      </c>
      <c r="J5" s="36" t="s">
        <v>19</v>
      </c>
      <c r="K5" s="27"/>
      <c r="L5" s="9">
        <f t="shared" ref="L5:L18" si="0">SUMIF(C5:J5,"&gt;0")</f>
        <v>1</v>
      </c>
      <c r="M5" s="20">
        <f t="shared" ref="M5:M18" si="1">SUMIF(C5:J5,"&lt;0")</f>
        <v>-2</v>
      </c>
    </row>
    <row r="6" spans="1:13" x14ac:dyDescent="0.25">
      <c r="A6" s="24">
        <f t="shared" ref="A6:A18" si="2">A5+1</f>
        <v>3</v>
      </c>
      <c r="B6" s="7" t="s">
        <v>75</v>
      </c>
      <c r="C6" s="36" t="s">
        <v>19</v>
      </c>
      <c r="D6" s="36" t="s">
        <v>19</v>
      </c>
      <c r="E6" s="36"/>
      <c r="F6" s="36" t="s">
        <v>19</v>
      </c>
      <c r="G6" s="36" t="s">
        <v>19</v>
      </c>
      <c r="H6" s="36" t="s">
        <v>19</v>
      </c>
      <c r="I6" s="36" t="s">
        <v>19</v>
      </c>
      <c r="J6" s="36" t="s">
        <v>19</v>
      </c>
      <c r="K6" s="27"/>
      <c r="L6" s="9">
        <f t="shared" si="0"/>
        <v>0</v>
      </c>
      <c r="M6" s="20">
        <f t="shared" si="1"/>
        <v>0</v>
      </c>
    </row>
    <row r="7" spans="1:13" x14ac:dyDescent="0.25">
      <c r="A7" s="24">
        <f t="shared" si="2"/>
        <v>4</v>
      </c>
      <c r="B7" s="7" t="s">
        <v>76</v>
      </c>
      <c r="C7" s="36"/>
      <c r="D7" s="36" t="s">
        <v>19</v>
      </c>
      <c r="E7" s="36">
        <v>1</v>
      </c>
      <c r="F7" s="36" t="s">
        <v>19</v>
      </c>
      <c r="G7" s="36" t="s">
        <v>19</v>
      </c>
      <c r="H7" s="36" t="s">
        <v>19</v>
      </c>
      <c r="I7" s="36" t="s">
        <v>19</v>
      </c>
      <c r="J7" s="36" t="s">
        <v>19</v>
      </c>
      <c r="K7" s="27"/>
      <c r="L7" s="9">
        <f t="shared" si="0"/>
        <v>1</v>
      </c>
      <c r="M7" s="20">
        <f t="shared" si="1"/>
        <v>0</v>
      </c>
    </row>
    <row r="8" spans="1:13" x14ac:dyDescent="0.25">
      <c r="A8" s="24">
        <f t="shared" si="2"/>
        <v>5</v>
      </c>
      <c r="B8" s="7" t="s">
        <v>77</v>
      </c>
      <c r="C8" s="36" t="s">
        <v>19</v>
      </c>
      <c r="D8" s="36" t="s">
        <v>19</v>
      </c>
      <c r="E8" s="36" t="s">
        <v>19</v>
      </c>
      <c r="F8" s="36">
        <v>-1</v>
      </c>
      <c r="H8" s="36" t="s">
        <v>19</v>
      </c>
      <c r="I8" s="36" t="s">
        <v>19</v>
      </c>
      <c r="J8" s="36" t="s">
        <v>19</v>
      </c>
      <c r="K8" s="27"/>
      <c r="L8" s="9">
        <f t="shared" si="0"/>
        <v>0</v>
      </c>
      <c r="M8" s="20">
        <f t="shared" si="1"/>
        <v>-1</v>
      </c>
    </row>
    <row r="9" spans="1:13" x14ac:dyDescent="0.25">
      <c r="A9" s="24">
        <f t="shared" si="2"/>
        <v>6</v>
      </c>
      <c r="B9" s="7" t="s">
        <v>78</v>
      </c>
      <c r="C9" s="36" t="s">
        <v>19</v>
      </c>
      <c r="D9" s="36">
        <v>1</v>
      </c>
      <c r="E9" s="36" t="s">
        <v>19</v>
      </c>
      <c r="F9" s="36" t="s">
        <v>19</v>
      </c>
      <c r="G9" s="36" t="s">
        <v>19</v>
      </c>
      <c r="H9" s="36" t="s">
        <v>19</v>
      </c>
      <c r="I9" s="36" t="s">
        <v>19</v>
      </c>
      <c r="J9" s="36" t="s">
        <v>19</v>
      </c>
      <c r="K9" s="27"/>
      <c r="L9" s="9">
        <f t="shared" si="0"/>
        <v>1</v>
      </c>
      <c r="M9" s="20">
        <f t="shared" si="1"/>
        <v>0</v>
      </c>
    </row>
    <row r="10" spans="1:13" x14ac:dyDescent="0.25">
      <c r="A10" s="24">
        <f t="shared" si="2"/>
        <v>7</v>
      </c>
      <c r="B10" s="7" t="s">
        <v>79</v>
      </c>
      <c r="C10" s="36" t="s">
        <v>19</v>
      </c>
      <c r="D10" s="36" t="s">
        <v>19</v>
      </c>
      <c r="E10" s="36" t="s">
        <v>19</v>
      </c>
      <c r="F10" s="36" t="s">
        <v>19</v>
      </c>
      <c r="G10" s="36" t="s">
        <v>19</v>
      </c>
      <c r="H10" s="36" t="s">
        <v>19</v>
      </c>
      <c r="I10" s="36" t="s">
        <v>19</v>
      </c>
      <c r="J10" s="36" t="s">
        <v>19</v>
      </c>
      <c r="K10" s="27"/>
      <c r="L10" s="9">
        <f t="shared" si="0"/>
        <v>0</v>
      </c>
      <c r="M10" s="20">
        <f t="shared" si="1"/>
        <v>0</v>
      </c>
    </row>
    <row r="11" spans="1:13" x14ac:dyDescent="0.25">
      <c r="A11" s="24">
        <f t="shared" si="2"/>
        <v>8</v>
      </c>
      <c r="B11" s="7" t="s">
        <v>80</v>
      </c>
      <c r="C11" s="36">
        <v>2</v>
      </c>
      <c r="D11" s="36">
        <v>1</v>
      </c>
      <c r="E11" s="36" t="s">
        <v>19</v>
      </c>
      <c r="G11" s="36" t="s">
        <v>19</v>
      </c>
      <c r="H11" s="36">
        <v>1</v>
      </c>
      <c r="J11" s="36" t="s">
        <v>19</v>
      </c>
      <c r="K11" s="27"/>
      <c r="L11" s="9">
        <f t="shared" si="0"/>
        <v>4</v>
      </c>
      <c r="M11" s="20">
        <f t="shared" si="1"/>
        <v>0</v>
      </c>
    </row>
    <row r="12" spans="1:13" x14ac:dyDescent="0.25">
      <c r="A12" s="24">
        <f t="shared" si="2"/>
        <v>9</v>
      </c>
      <c r="B12" s="7" t="s">
        <v>59</v>
      </c>
      <c r="C12" s="36" t="s">
        <v>19</v>
      </c>
      <c r="D12" s="36" t="s">
        <v>19</v>
      </c>
      <c r="E12" s="36" t="s">
        <v>19</v>
      </c>
      <c r="F12" s="36" t="s">
        <v>19</v>
      </c>
      <c r="G12" s="36" t="s">
        <v>19</v>
      </c>
      <c r="I12" s="36">
        <v>1</v>
      </c>
      <c r="J12" s="36" t="s">
        <v>19</v>
      </c>
      <c r="K12" s="27"/>
      <c r="L12" s="9">
        <f t="shared" si="0"/>
        <v>1</v>
      </c>
      <c r="M12" s="20">
        <f t="shared" si="1"/>
        <v>0</v>
      </c>
    </row>
    <row r="13" spans="1:13" x14ac:dyDescent="0.25">
      <c r="A13" s="24">
        <f t="shared" si="2"/>
        <v>10</v>
      </c>
      <c r="B13" s="7" t="s">
        <v>60</v>
      </c>
      <c r="C13" s="36" t="s">
        <v>19</v>
      </c>
      <c r="D13" s="36" t="s">
        <v>19</v>
      </c>
      <c r="E13" s="36" t="s">
        <v>19</v>
      </c>
      <c r="F13" s="36" t="s">
        <v>19</v>
      </c>
      <c r="G13" s="36" t="s">
        <v>19</v>
      </c>
      <c r="H13" s="36" t="s">
        <v>19</v>
      </c>
      <c r="I13" s="36" t="s">
        <v>19</v>
      </c>
      <c r="J13" s="36" t="s">
        <v>19</v>
      </c>
      <c r="K13" s="27"/>
      <c r="L13" s="9">
        <f t="shared" si="0"/>
        <v>0</v>
      </c>
      <c r="M13" s="20">
        <f t="shared" si="1"/>
        <v>0</v>
      </c>
    </row>
    <row r="14" spans="1:13" x14ac:dyDescent="0.25">
      <c r="A14" s="24">
        <f t="shared" si="2"/>
        <v>11</v>
      </c>
      <c r="B14" s="7" t="s">
        <v>61</v>
      </c>
      <c r="C14" s="36" t="s">
        <v>19</v>
      </c>
      <c r="D14" s="36" t="s">
        <v>19</v>
      </c>
      <c r="E14" s="36" t="s">
        <v>19</v>
      </c>
      <c r="F14" s="36" t="s">
        <v>19</v>
      </c>
      <c r="G14" s="36" t="s">
        <v>19</v>
      </c>
      <c r="H14" s="36">
        <v>1</v>
      </c>
      <c r="I14" s="36">
        <v>1</v>
      </c>
      <c r="J14" s="36" t="s">
        <v>19</v>
      </c>
      <c r="K14" s="27"/>
      <c r="L14" s="9">
        <f t="shared" si="0"/>
        <v>2</v>
      </c>
      <c r="M14" s="20">
        <f t="shared" si="1"/>
        <v>0</v>
      </c>
    </row>
    <row r="15" spans="1:13" x14ac:dyDescent="0.25">
      <c r="A15" s="24">
        <f t="shared" si="2"/>
        <v>12</v>
      </c>
      <c r="B15" s="7" t="s">
        <v>70</v>
      </c>
      <c r="C15" s="38" t="s">
        <v>19</v>
      </c>
      <c r="D15" s="38" t="s">
        <v>19</v>
      </c>
      <c r="E15" s="38" t="s">
        <v>19</v>
      </c>
      <c r="F15" s="38" t="s">
        <v>19</v>
      </c>
      <c r="G15" s="38" t="s">
        <v>19</v>
      </c>
      <c r="H15" s="38" t="s">
        <v>19</v>
      </c>
      <c r="I15" s="38" t="s">
        <v>19</v>
      </c>
      <c r="J15" s="38">
        <v>1</v>
      </c>
      <c r="K15" s="27"/>
      <c r="L15" s="9">
        <f t="shared" si="0"/>
        <v>1</v>
      </c>
      <c r="M15" s="20">
        <f t="shared" si="1"/>
        <v>0</v>
      </c>
    </row>
    <row r="16" spans="1:13" x14ac:dyDescent="0.25">
      <c r="A16" s="24">
        <f t="shared" si="2"/>
        <v>13</v>
      </c>
      <c r="B16" s="7" t="s">
        <v>65</v>
      </c>
      <c r="C16" s="37" t="s">
        <v>19</v>
      </c>
      <c r="D16" s="37" t="s">
        <v>19</v>
      </c>
      <c r="E16" s="37" t="s">
        <v>19</v>
      </c>
      <c r="F16" s="37">
        <v>-1</v>
      </c>
      <c r="H16" s="37">
        <v>1</v>
      </c>
      <c r="J16" s="37" t="s">
        <v>19</v>
      </c>
      <c r="K16" s="27"/>
      <c r="L16" s="9">
        <f t="shared" si="0"/>
        <v>1</v>
      </c>
      <c r="M16" s="20">
        <f t="shared" si="1"/>
        <v>-1</v>
      </c>
    </row>
    <row r="17" spans="1:13" x14ac:dyDescent="0.25">
      <c r="A17" s="24">
        <f t="shared" si="2"/>
        <v>14</v>
      </c>
      <c r="B17" s="7" t="s">
        <v>67</v>
      </c>
      <c r="C17" s="37" t="s">
        <v>19</v>
      </c>
      <c r="D17" s="37" t="s">
        <v>19</v>
      </c>
      <c r="E17" s="37" t="s">
        <v>19</v>
      </c>
      <c r="F17" s="37" t="s">
        <v>19</v>
      </c>
      <c r="G17" s="37" t="s">
        <v>19</v>
      </c>
      <c r="H17" s="37" t="s">
        <v>19</v>
      </c>
      <c r="I17" s="37" t="s">
        <v>19</v>
      </c>
      <c r="J17" s="37">
        <v>-1</v>
      </c>
      <c r="K17" s="27"/>
      <c r="L17" s="9">
        <f t="shared" si="0"/>
        <v>0</v>
      </c>
      <c r="M17" s="20">
        <f t="shared" si="1"/>
        <v>-1</v>
      </c>
    </row>
    <row r="18" spans="1:13" ht="16.5" thickBot="1" x14ac:dyDescent="0.3">
      <c r="A18" s="24">
        <f t="shared" si="2"/>
        <v>15</v>
      </c>
      <c r="B18" s="7" t="s">
        <v>66</v>
      </c>
      <c r="C18" s="37" t="s">
        <v>19</v>
      </c>
      <c r="D18" s="37" t="s">
        <v>19</v>
      </c>
      <c r="E18" s="37" t="s">
        <v>19</v>
      </c>
      <c r="F18" s="37">
        <v>1</v>
      </c>
      <c r="G18" s="41"/>
      <c r="H18" s="37" t="s">
        <v>19</v>
      </c>
      <c r="I18" s="37" t="s">
        <v>19</v>
      </c>
      <c r="J18" s="37" t="s">
        <v>19</v>
      </c>
      <c r="K18" s="39"/>
      <c r="L18" s="9">
        <f t="shared" si="0"/>
        <v>1</v>
      </c>
      <c r="M18" s="20">
        <f t="shared" si="1"/>
        <v>0</v>
      </c>
    </row>
    <row r="19" spans="1:13" ht="17.25" thickTop="1" thickBot="1" x14ac:dyDescent="0.3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11">
        <f>SUM(L4:L18)</f>
        <v>16</v>
      </c>
      <c r="M19" s="13">
        <f>SUM(M4:M18)</f>
        <v>-5</v>
      </c>
    </row>
    <row r="20" spans="1:13" ht="16.5" thickTop="1" x14ac:dyDescent="0.25"/>
  </sheetData>
  <mergeCells count="3">
    <mergeCell ref="A1:M1"/>
    <mergeCell ref="A2:M2"/>
    <mergeCell ref="A19:K19"/>
  </mergeCells>
  <phoneticPr fontId="3" type="noConversion"/>
  <conditionalFormatting sqref="C4:J18">
    <cfRule type="cellIs" dxfId="3" priority="5" operator="greaterThan">
      <formula>0</formula>
    </cfRule>
    <cfRule type="cellIs" dxfId="2" priority="6" operator="lessThan">
      <formula>0</formula>
    </cfRule>
  </conditionalFormatting>
  <printOptions horizontalCentered="1"/>
  <pageMargins left="0.74803149606299213" right="0.74803149606299213" top="1.1811023622047245" bottom="0.59055118110236227" header="0.51181102362204722" footer="0.51181102362204722"/>
  <pageSetup paperSize="9" scale="97" orientation="portrait" verticalDpi="4294967294" r:id="rId1"/>
  <headerFooter alignWithMargins="0">
    <oddHeader>&amp;L
Πίνακας των Κενών Οργανικών θέσεων και Πλεονασμάτων Γενικής Παιδείας, ανά σχολική μονάδα και ανά ομάδα σχολείων της Διεύθυνσης Δευτεροβάθμιας Εκπαίδευσης Π.Ε. Κοζάνης&amp;R15/04/2025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4"/>
  <dimension ref="A1:R18"/>
  <sheetViews>
    <sheetView view="pageBreakPreview" zoomScale="130" zoomScaleNormal="75" zoomScaleSheetLayoutView="130" workbookViewId="0">
      <pane ySplit="3" topLeftCell="A4" activePane="bottomLeft" state="frozen"/>
      <selection pane="bottomLeft" activeCell="B3" sqref="B3"/>
    </sheetView>
  </sheetViews>
  <sheetFormatPr defaultColWidth="8.85546875" defaultRowHeight="15" x14ac:dyDescent="0.25"/>
  <cols>
    <col min="1" max="1" width="3.7109375" style="2" bestFit="1" customWidth="1"/>
    <col min="2" max="2" width="23.7109375" style="2" customWidth="1"/>
    <col min="3" max="9" width="3" style="2" bestFit="1" customWidth="1"/>
    <col min="10" max="10" width="1.42578125" style="2" customWidth="1"/>
    <col min="11" max="11" width="3" style="2" bestFit="1" customWidth="1"/>
    <col min="12" max="12" width="3.140625" style="2" bestFit="1" customWidth="1"/>
    <col min="13" max="13" width="8" style="2" customWidth="1"/>
    <col min="14" max="14" width="6.28515625" style="2" customWidth="1"/>
    <col min="15" max="16384" width="8.85546875" style="2"/>
  </cols>
  <sheetData>
    <row r="1" spans="1:18" ht="16.5" thickBot="1" x14ac:dyDescent="0.3">
      <c r="A1" s="45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23"/>
      <c r="N1" s="23"/>
      <c r="O1" s="23"/>
      <c r="P1" s="23"/>
      <c r="Q1" s="23"/>
      <c r="R1" s="23"/>
    </row>
    <row r="2" spans="1:18" ht="15.75" thickTop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8"/>
      <c r="N2" s="18"/>
      <c r="O2" s="18"/>
      <c r="P2" s="18"/>
      <c r="Q2" s="18"/>
      <c r="R2" s="18"/>
    </row>
    <row r="3" spans="1:18" ht="118.5" customHeight="1" x14ac:dyDescent="0.25">
      <c r="A3" s="7" t="s">
        <v>0</v>
      </c>
      <c r="B3" s="7" t="s">
        <v>8</v>
      </c>
      <c r="C3" s="19" t="s">
        <v>22</v>
      </c>
      <c r="D3" s="19" t="s">
        <v>20</v>
      </c>
      <c r="E3" s="19" t="s">
        <v>21</v>
      </c>
      <c r="F3" s="19" t="s">
        <v>16</v>
      </c>
      <c r="G3" s="19" t="s">
        <v>53</v>
      </c>
      <c r="H3" s="19" t="s">
        <v>54</v>
      </c>
      <c r="I3" s="19" t="s">
        <v>55</v>
      </c>
      <c r="J3" s="56"/>
      <c r="K3" s="31" t="s">
        <v>11</v>
      </c>
      <c r="L3" s="22" t="s">
        <v>12</v>
      </c>
    </row>
    <row r="4" spans="1:18" x14ac:dyDescent="0.25">
      <c r="A4" s="10">
        <v>1</v>
      </c>
      <c r="B4" s="7" t="s">
        <v>73</v>
      </c>
      <c r="C4" s="37" t="s">
        <v>19</v>
      </c>
      <c r="D4" s="37">
        <v>1</v>
      </c>
      <c r="E4" s="37" t="s">
        <v>19</v>
      </c>
      <c r="F4" s="37" t="s">
        <v>19</v>
      </c>
      <c r="G4" s="37" t="s">
        <v>19</v>
      </c>
      <c r="H4" s="37">
        <v>1</v>
      </c>
      <c r="I4" s="37" t="s">
        <v>19</v>
      </c>
      <c r="J4" s="56"/>
      <c r="K4" s="9">
        <f>SUMIF(C4:I4,"&gt;0")</f>
        <v>2</v>
      </c>
      <c r="L4" s="20">
        <f>SUMIF(C4:I4,"&lt;0")</f>
        <v>0</v>
      </c>
    </row>
    <row r="5" spans="1:18" x14ac:dyDescent="0.25">
      <c r="A5" s="10">
        <v>2</v>
      </c>
      <c r="B5" s="7" t="s">
        <v>74</v>
      </c>
      <c r="C5" s="37" t="s">
        <v>19</v>
      </c>
      <c r="D5" s="37" t="s">
        <v>19</v>
      </c>
      <c r="E5" s="37">
        <v>-1</v>
      </c>
      <c r="F5" s="37">
        <v>-1</v>
      </c>
      <c r="G5" s="37">
        <v>-1</v>
      </c>
      <c r="H5" s="37" t="s">
        <v>19</v>
      </c>
      <c r="I5" s="37">
        <v>-1</v>
      </c>
      <c r="J5" s="56"/>
      <c r="K5" s="9">
        <f t="shared" ref="K5:K7" si="0">SUMIF(C5:I5,"&gt;0")</f>
        <v>0</v>
      </c>
      <c r="L5" s="20">
        <f t="shared" ref="L5:L7" si="1">SUMIF(C5:I5,"&lt;0")</f>
        <v>-4</v>
      </c>
    </row>
    <row r="6" spans="1:18" x14ac:dyDescent="0.25">
      <c r="A6" s="10">
        <v>3</v>
      </c>
      <c r="B6" s="7" t="s">
        <v>75</v>
      </c>
      <c r="C6" s="37" t="s">
        <v>19</v>
      </c>
      <c r="D6" s="37" t="s">
        <v>19</v>
      </c>
      <c r="E6" s="37" t="s">
        <v>19</v>
      </c>
      <c r="F6" s="37">
        <v>-1</v>
      </c>
      <c r="G6" s="37" t="s">
        <v>19</v>
      </c>
      <c r="H6" s="37" t="s">
        <v>19</v>
      </c>
      <c r="I6" s="37" t="s">
        <v>19</v>
      </c>
      <c r="J6" s="56"/>
      <c r="K6" s="9">
        <f t="shared" si="0"/>
        <v>0</v>
      </c>
      <c r="L6" s="20">
        <f t="shared" si="1"/>
        <v>-1</v>
      </c>
    </row>
    <row r="7" spans="1:18" ht="22.5" x14ac:dyDescent="0.25">
      <c r="A7" s="10">
        <v>4</v>
      </c>
      <c r="B7" s="7" t="s">
        <v>82</v>
      </c>
      <c r="C7" s="37" t="s">
        <v>19</v>
      </c>
      <c r="D7" s="37">
        <v>-1</v>
      </c>
      <c r="E7" s="37">
        <v>-1</v>
      </c>
      <c r="F7" s="37" t="s">
        <v>19</v>
      </c>
      <c r="G7" s="37" t="s">
        <v>19</v>
      </c>
      <c r="H7" s="37">
        <v>-1</v>
      </c>
      <c r="I7" s="37" t="s">
        <v>19</v>
      </c>
      <c r="J7" s="56"/>
      <c r="K7" s="9">
        <f t="shared" si="0"/>
        <v>0</v>
      </c>
      <c r="L7" s="20">
        <f t="shared" si="1"/>
        <v>-3</v>
      </c>
    </row>
    <row r="8" spans="1:18" x14ac:dyDescent="0.25">
      <c r="A8" s="10">
        <v>6</v>
      </c>
      <c r="B8" s="7" t="s">
        <v>77</v>
      </c>
      <c r="C8" s="37" t="s">
        <v>19</v>
      </c>
      <c r="D8" s="37">
        <v>1</v>
      </c>
      <c r="E8" s="37" t="s">
        <v>19</v>
      </c>
      <c r="F8" s="37" t="s">
        <v>19</v>
      </c>
      <c r="G8" s="37" t="s">
        <v>19</v>
      </c>
      <c r="H8" s="37">
        <v>1</v>
      </c>
      <c r="I8" s="37" t="s">
        <v>19</v>
      </c>
      <c r="J8" s="56"/>
      <c r="K8" s="9">
        <f t="shared" ref="K8:K13" si="2">SUMIF(C8:I8,"&gt;0")</f>
        <v>2</v>
      </c>
      <c r="L8" s="20">
        <f t="shared" ref="L8:L13" si="3">SUMIF(C8:I8,"&lt;0")</f>
        <v>0</v>
      </c>
    </row>
    <row r="9" spans="1:18" x14ac:dyDescent="0.25">
      <c r="A9" s="10">
        <v>9</v>
      </c>
      <c r="B9" s="7" t="s">
        <v>80</v>
      </c>
      <c r="C9" s="37" t="s">
        <v>19</v>
      </c>
      <c r="D9" s="37">
        <v>1</v>
      </c>
      <c r="E9" s="37" t="s">
        <v>19</v>
      </c>
      <c r="F9" s="37" t="s">
        <v>19</v>
      </c>
      <c r="G9" s="37" t="s">
        <v>19</v>
      </c>
      <c r="H9" s="37">
        <v>1</v>
      </c>
      <c r="I9" s="37" t="s">
        <v>19</v>
      </c>
      <c r="J9" s="56"/>
      <c r="K9" s="9">
        <f t="shared" si="2"/>
        <v>2</v>
      </c>
      <c r="L9" s="20">
        <f t="shared" si="3"/>
        <v>0</v>
      </c>
    </row>
    <row r="10" spans="1:18" x14ac:dyDescent="0.25">
      <c r="A10" s="10">
        <v>10</v>
      </c>
      <c r="B10" s="7" t="s">
        <v>59</v>
      </c>
      <c r="C10" s="37" t="s">
        <v>19</v>
      </c>
      <c r="D10" s="37" t="s">
        <v>19</v>
      </c>
      <c r="E10" s="37" t="s">
        <v>19</v>
      </c>
      <c r="F10" s="37" t="s">
        <v>19</v>
      </c>
      <c r="G10" s="37" t="s">
        <v>19</v>
      </c>
      <c r="H10" s="37">
        <v>1</v>
      </c>
      <c r="I10" s="37" t="s">
        <v>19</v>
      </c>
      <c r="J10" s="56"/>
      <c r="K10" s="9">
        <f t="shared" si="2"/>
        <v>1</v>
      </c>
      <c r="L10" s="20">
        <f t="shared" si="3"/>
        <v>0</v>
      </c>
    </row>
    <row r="11" spans="1:18" x14ac:dyDescent="0.25">
      <c r="A11" s="10">
        <v>11</v>
      </c>
      <c r="B11" s="7" t="s">
        <v>60</v>
      </c>
      <c r="C11" s="37" t="s">
        <v>19</v>
      </c>
      <c r="D11" s="37">
        <v>1</v>
      </c>
      <c r="E11" s="37" t="s">
        <v>19</v>
      </c>
      <c r="F11" s="37" t="s">
        <v>19</v>
      </c>
      <c r="G11" s="37" t="s">
        <v>19</v>
      </c>
      <c r="H11" s="37" t="s">
        <v>19</v>
      </c>
      <c r="I11" s="37" t="s">
        <v>19</v>
      </c>
      <c r="J11" s="56"/>
      <c r="K11" s="9">
        <f t="shared" si="2"/>
        <v>1</v>
      </c>
      <c r="L11" s="20">
        <f t="shared" si="3"/>
        <v>0</v>
      </c>
    </row>
    <row r="12" spans="1:18" x14ac:dyDescent="0.25">
      <c r="A12" s="10">
        <v>16</v>
      </c>
      <c r="B12" s="7" t="s">
        <v>63</v>
      </c>
      <c r="C12" s="37" t="s">
        <v>19</v>
      </c>
      <c r="D12" s="37" t="s">
        <v>19</v>
      </c>
      <c r="E12" s="37" t="s">
        <v>19</v>
      </c>
      <c r="F12" s="37" t="s">
        <v>19</v>
      </c>
      <c r="G12" s="37" t="s">
        <v>19</v>
      </c>
      <c r="H12" s="37" t="s">
        <v>19</v>
      </c>
      <c r="I12" s="37">
        <v>-1</v>
      </c>
      <c r="J12" s="56"/>
      <c r="K12" s="9">
        <f t="shared" si="2"/>
        <v>0</v>
      </c>
      <c r="L12" s="20">
        <f t="shared" si="3"/>
        <v>-1</v>
      </c>
    </row>
    <row r="13" spans="1:18" x14ac:dyDescent="0.25">
      <c r="A13" s="10">
        <v>17</v>
      </c>
      <c r="B13" s="7" t="s">
        <v>65</v>
      </c>
      <c r="C13" s="37" t="s">
        <v>19</v>
      </c>
      <c r="D13" s="37">
        <v>1</v>
      </c>
      <c r="E13" s="37" t="s">
        <v>19</v>
      </c>
      <c r="F13" s="37" t="s">
        <v>19</v>
      </c>
      <c r="G13" s="37" t="s">
        <v>19</v>
      </c>
      <c r="H13" s="37">
        <v>1</v>
      </c>
      <c r="I13" s="37" t="s">
        <v>19</v>
      </c>
      <c r="J13" s="56"/>
      <c r="K13" s="9">
        <f t="shared" si="2"/>
        <v>2</v>
      </c>
      <c r="L13" s="20">
        <f t="shared" si="3"/>
        <v>0</v>
      </c>
    </row>
    <row r="14" spans="1:18" x14ac:dyDescent="0.25">
      <c r="A14" s="10">
        <v>18</v>
      </c>
      <c r="B14" s="7" t="s">
        <v>67</v>
      </c>
      <c r="C14" s="37" t="s">
        <v>19</v>
      </c>
      <c r="D14" s="37" t="s">
        <v>19</v>
      </c>
      <c r="E14" s="37" t="s">
        <v>19</v>
      </c>
      <c r="F14" s="37" t="s">
        <v>19</v>
      </c>
      <c r="G14" s="37" t="s">
        <v>19</v>
      </c>
      <c r="H14" s="37" t="s">
        <v>19</v>
      </c>
      <c r="I14" s="37">
        <v>-1</v>
      </c>
      <c r="J14" s="40"/>
      <c r="K14" s="9">
        <f t="shared" ref="K14:K16" si="4">SUMIF(C14:I14,"&gt;0")</f>
        <v>0</v>
      </c>
      <c r="L14" s="20">
        <f t="shared" ref="L14:L16" si="5">SUMIF(C14:I14,"&lt;0")</f>
        <v>-1</v>
      </c>
    </row>
    <row r="15" spans="1:18" x14ac:dyDescent="0.25">
      <c r="A15" s="10">
        <v>19</v>
      </c>
      <c r="B15" s="7" t="s">
        <v>68</v>
      </c>
      <c r="C15" s="37" t="s">
        <v>19</v>
      </c>
      <c r="D15" s="37" t="s">
        <v>19</v>
      </c>
      <c r="E15" s="37" t="s">
        <v>19</v>
      </c>
      <c r="F15" s="37" t="s">
        <v>19</v>
      </c>
      <c r="G15" s="37" t="s">
        <v>19</v>
      </c>
      <c r="H15" s="37" t="s">
        <v>19</v>
      </c>
      <c r="I15" s="37">
        <v>-1</v>
      </c>
      <c r="J15" s="40"/>
      <c r="K15" s="9">
        <f t="shared" si="4"/>
        <v>0</v>
      </c>
      <c r="L15" s="20">
        <f t="shared" si="5"/>
        <v>-1</v>
      </c>
    </row>
    <row r="16" spans="1:18" ht="23.25" thickBot="1" x14ac:dyDescent="0.3">
      <c r="A16" s="10">
        <v>20</v>
      </c>
      <c r="B16" s="7" t="s">
        <v>85</v>
      </c>
      <c r="C16" s="37" t="s">
        <v>19</v>
      </c>
      <c r="D16" s="37" t="s">
        <v>19</v>
      </c>
      <c r="E16" s="37" t="s">
        <v>19</v>
      </c>
      <c r="F16" s="37" t="s">
        <v>19</v>
      </c>
      <c r="G16" s="37" t="s">
        <v>19</v>
      </c>
      <c r="H16" s="37" t="s">
        <v>19</v>
      </c>
      <c r="I16" s="37">
        <v>-1</v>
      </c>
      <c r="J16" s="40"/>
      <c r="K16" s="9">
        <f t="shared" si="4"/>
        <v>0</v>
      </c>
      <c r="L16" s="20">
        <f t="shared" si="5"/>
        <v>-1</v>
      </c>
    </row>
    <row r="17" spans="1:17" ht="16.5" thickTop="1" thickBot="1" x14ac:dyDescent="0.3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11">
        <f>SUM(K4:K16)</f>
        <v>10</v>
      </c>
      <c r="L17" s="13">
        <f>SUM(L4:L16)</f>
        <v>-12</v>
      </c>
    </row>
    <row r="18" spans="1:17" ht="45" customHeight="1" thickTop="1" x14ac:dyDescent="0.25">
      <c r="A18" s="46" t="s">
        <v>87</v>
      </c>
      <c r="B18" s="46"/>
      <c r="C18" s="46"/>
      <c r="D18" s="46"/>
      <c r="E18" s="46"/>
      <c r="F18" s="46"/>
      <c r="G18" s="46"/>
      <c r="H18" s="46"/>
      <c r="I18" s="46"/>
      <c r="J18" s="34"/>
      <c r="K18" s="34"/>
      <c r="L18" s="34"/>
      <c r="M18" s="34"/>
      <c r="N18" s="34"/>
      <c r="O18" s="34"/>
      <c r="P18" s="34"/>
      <c r="Q18" s="34"/>
    </row>
  </sheetData>
  <mergeCells count="5">
    <mergeCell ref="A1:L1"/>
    <mergeCell ref="A2:L2"/>
    <mergeCell ref="J3:J13"/>
    <mergeCell ref="A17:J17"/>
    <mergeCell ref="A18:I18"/>
  </mergeCells>
  <phoneticPr fontId="3" type="noConversion"/>
  <conditionalFormatting sqref="C4:I1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23622047244094491" right="0.23622047244094491" top="0.94488188976377963" bottom="0.74803149606299213" header="0.31496062992125984" footer="0.31496062992125984"/>
  <pageSetup paperSize="9" orientation="portrait" r:id="rId1"/>
  <headerFooter alignWithMargins="0">
    <oddHeader>&amp;L
Πίνακας των Κενών Οργανικών θέσεων και Πλεονασμάτων Γενικής Παιδείας, ανά σχολική μονάδα και ανά ομάδα σχολείων της Διεύθυνσης Δευτεροβάθμιας Εκπαίδευσης Π.Ε. Κοζάνης&amp;R15/04/2025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5"/>
  <dimension ref="A1:B4"/>
  <sheetViews>
    <sheetView view="pageBreakPreview" zoomScale="175" zoomScaleNormal="100" zoomScaleSheetLayoutView="175" workbookViewId="0">
      <selection activeCell="C11" sqref="C11"/>
    </sheetView>
  </sheetViews>
  <sheetFormatPr defaultRowHeight="15" x14ac:dyDescent="0.25"/>
  <sheetData>
    <row r="1" spans="1:2" x14ac:dyDescent="0.25">
      <c r="A1" s="58" t="s">
        <v>14</v>
      </c>
      <c r="B1" s="58"/>
    </row>
    <row r="2" spans="1:2" ht="53.25" thickBot="1" x14ac:dyDescent="0.3">
      <c r="A2" s="21" t="s">
        <v>11</v>
      </c>
      <c r="B2" s="22" t="s">
        <v>12</v>
      </c>
    </row>
    <row r="3" spans="1:2" ht="16.5" thickTop="1" thickBot="1" x14ac:dyDescent="0.3">
      <c r="A3" s="11">
        <f>'1η Ομάδα Σχολείων'!X26+'2η Ομάδα Σχολείων'!S24+'3η Ομάδα Σχολείων'!L19+'4η Ομάδα Σχολείων'!K17</f>
        <v>131</v>
      </c>
      <c r="B3" s="13">
        <f>'1η Ομάδα Σχολείων'!Y26+'2η Ομάδα Σχολείων'!T24+'3η Ομάδα Σχολείων'!M19+'4η Ομάδα Σχολείων'!L17</f>
        <v>-71</v>
      </c>
    </row>
    <row r="4" spans="1:2" ht="15.75" thickTop="1" x14ac:dyDescent="0.25"/>
  </sheetData>
  <mergeCells count="1">
    <mergeCell ref="A1:B1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&amp;R15/04/2025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1</vt:i4>
      </vt:variant>
    </vt:vector>
  </HeadingPairs>
  <TitlesOfParts>
    <vt:vector size="6" baseType="lpstr">
      <vt:lpstr>1η Ομάδα Σχολείων</vt:lpstr>
      <vt:lpstr>2η Ομάδα Σχολείων</vt:lpstr>
      <vt:lpstr>3η Ομάδα Σχολείων</vt:lpstr>
      <vt:lpstr>4η Ομάδα Σχολείων</vt:lpstr>
      <vt:lpstr>Σύνολα</vt:lpstr>
      <vt:lpstr>'1η Ομάδα Σχολείων'!Print_Area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FRAGOYDHS</dc:creator>
  <cp:lastModifiedBy>Αλεξίκας</cp:lastModifiedBy>
  <cp:lastPrinted>2025-04-29T09:53:31Z</cp:lastPrinted>
  <dcterms:created xsi:type="dcterms:W3CDTF">2011-06-30T06:31:20Z</dcterms:created>
  <dcterms:modified xsi:type="dcterms:W3CDTF">2025-04-29T09:53:36Z</dcterms:modified>
</cp:coreProperties>
</file>