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ΔΙΕΥΘΥΝΣΗΣ Δ.Ε. ΔΩΔΕΚΑΝΗΣΟΥ_Μορ" sheetId="1" r:id="rId1"/>
  </sheets>
  <calcPr calcId="124519"/>
</workbook>
</file>

<file path=xl/calcChain.xml><?xml version="1.0" encoding="utf-8"?>
<calcChain xmlns="http://schemas.openxmlformats.org/spreadsheetml/2006/main">
  <c r="BF111" i="1"/>
  <c r="BB111"/>
  <c r="BA111" s="1"/>
  <c r="AZ111" s="1"/>
  <c r="AV111"/>
  <c r="AK111"/>
  <c r="AC111"/>
  <c r="T111"/>
  <c r="J111"/>
  <c r="BF110"/>
  <c r="BB110"/>
  <c r="AV110"/>
  <c r="AK110"/>
  <c r="AC110"/>
  <c r="T110"/>
  <c r="J110"/>
  <c r="BF109"/>
  <c r="BB109"/>
  <c r="BA109" s="1"/>
  <c r="AZ109" s="1"/>
  <c r="AV109"/>
  <c r="AK109"/>
  <c r="AJ109" s="1"/>
  <c r="AC109"/>
  <c r="T109"/>
  <c r="J109"/>
  <c r="BF108"/>
  <c r="BB108"/>
  <c r="AV108"/>
  <c r="AK108"/>
  <c r="AC108"/>
  <c r="T108"/>
  <c r="J108"/>
  <c r="BF107"/>
  <c r="BB107"/>
  <c r="BA107" s="1"/>
  <c r="AZ107" s="1"/>
  <c r="AV107"/>
  <c r="AK107"/>
  <c r="AJ107" s="1"/>
  <c r="AC107"/>
  <c r="T107"/>
  <c r="J107"/>
  <c r="BF106"/>
  <c r="BB106"/>
  <c r="AV106"/>
  <c r="AK106"/>
  <c r="AC106"/>
  <c r="T106"/>
  <c r="J106"/>
  <c r="BF105"/>
  <c r="BB105"/>
  <c r="AV105"/>
  <c r="AK105"/>
  <c r="AJ105" s="1"/>
  <c r="AC105"/>
  <c r="T105"/>
  <c r="J105"/>
  <c r="BF104"/>
  <c r="BB104"/>
  <c r="BA104" s="1"/>
  <c r="AZ104" s="1"/>
  <c r="AV104"/>
  <c r="AK104"/>
  <c r="AC104"/>
  <c r="T104"/>
  <c r="J104"/>
  <c r="BF103"/>
  <c r="BB103"/>
  <c r="AV103"/>
  <c r="AK103"/>
  <c r="AC103"/>
  <c r="T103"/>
  <c r="J103"/>
  <c r="BF102"/>
  <c r="BB102"/>
  <c r="AV102"/>
  <c r="AK102"/>
  <c r="AJ102" s="1"/>
  <c r="AC102"/>
  <c r="T102"/>
  <c r="J102"/>
  <c r="BF101"/>
  <c r="BB101"/>
  <c r="BA101" s="1"/>
  <c r="AZ101" s="1"/>
  <c r="AV101"/>
  <c r="AK101"/>
  <c r="AC101"/>
  <c r="T101"/>
  <c r="J101"/>
  <c r="BF100"/>
  <c r="BB100"/>
  <c r="BA100" s="1"/>
  <c r="AZ100" s="1"/>
  <c r="AV100"/>
  <c r="AK100"/>
  <c r="AC100"/>
  <c r="T100"/>
  <c r="J100"/>
  <c r="BF99"/>
  <c r="BB99"/>
  <c r="AV99"/>
  <c r="AK99"/>
  <c r="AJ99" s="1"/>
  <c r="AC99"/>
  <c r="T99"/>
  <c r="J99"/>
  <c r="BF98"/>
  <c r="BB98"/>
  <c r="AV98"/>
  <c r="AK98"/>
  <c r="AJ98" s="1"/>
  <c r="AC98"/>
  <c r="T98"/>
  <c r="J98"/>
  <c r="BF97"/>
  <c r="BB97"/>
  <c r="AV97"/>
  <c r="AK97"/>
  <c r="AC97"/>
  <c r="T97"/>
  <c r="J97"/>
  <c r="BF96"/>
  <c r="BB96"/>
  <c r="AV96"/>
  <c r="AK96"/>
  <c r="AC96"/>
  <c r="T96"/>
  <c r="J96"/>
  <c r="BF95"/>
  <c r="BB95"/>
  <c r="AV95"/>
  <c r="AK95"/>
  <c r="AC95"/>
  <c r="T95"/>
  <c r="J95"/>
  <c r="BF94"/>
  <c r="BB94"/>
  <c r="AV94"/>
  <c r="AK94"/>
  <c r="AC94"/>
  <c r="T94"/>
  <c r="J94"/>
  <c r="BF93"/>
  <c r="BB93"/>
  <c r="BA93" s="1"/>
  <c r="AZ93" s="1"/>
  <c r="AV93"/>
  <c r="AK93"/>
  <c r="AC93"/>
  <c r="T93"/>
  <c r="J93"/>
  <c r="BF92"/>
  <c r="BB92"/>
  <c r="BA92" s="1"/>
  <c r="AZ92" s="1"/>
  <c r="AV92"/>
  <c r="AK92"/>
  <c r="AC92"/>
  <c r="T92"/>
  <c r="J92"/>
  <c r="BF91"/>
  <c r="BB91"/>
  <c r="AV91"/>
  <c r="AK91"/>
  <c r="AJ91" s="1"/>
  <c r="AC91"/>
  <c r="T91"/>
  <c r="J91"/>
  <c r="BF90"/>
  <c r="BB90"/>
  <c r="AV90"/>
  <c r="AK90"/>
  <c r="AJ90" s="1"/>
  <c r="AC90"/>
  <c r="T90"/>
  <c r="J90"/>
  <c r="BF89"/>
  <c r="BB89"/>
  <c r="AV89"/>
  <c r="AK89"/>
  <c r="AC89"/>
  <c r="T89"/>
  <c r="J89"/>
  <c r="BF88"/>
  <c r="BB88"/>
  <c r="AV88"/>
  <c r="AK88"/>
  <c r="AC88"/>
  <c r="T88"/>
  <c r="J88"/>
  <c r="BF87"/>
  <c r="BB87"/>
  <c r="AV87"/>
  <c r="AK87"/>
  <c r="AC87"/>
  <c r="T87"/>
  <c r="J87"/>
  <c r="BF86"/>
  <c r="BB86"/>
  <c r="AV86"/>
  <c r="AK86"/>
  <c r="AC86"/>
  <c r="T86"/>
  <c r="J86"/>
  <c r="BF85"/>
  <c r="BB85"/>
  <c r="BA85" s="1"/>
  <c r="AZ85" s="1"/>
  <c r="AV85"/>
  <c r="AK85"/>
  <c r="AC85"/>
  <c r="T85"/>
  <c r="J85"/>
  <c r="BF84"/>
  <c r="BB84"/>
  <c r="BA84" s="1"/>
  <c r="AZ84" s="1"/>
  <c r="AV84"/>
  <c r="AK84"/>
  <c r="AC84"/>
  <c r="T84"/>
  <c r="J84"/>
  <c r="BF83"/>
  <c r="BB83"/>
  <c r="BA83" s="1"/>
  <c r="AZ83" s="1"/>
  <c r="AV83"/>
  <c r="AK83"/>
  <c r="AJ83" s="1"/>
  <c r="AC83"/>
  <c r="T83"/>
  <c r="J83"/>
  <c r="BF82"/>
  <c r="BB82"/>
  <c r="AV82"/>
  <c r="AK82"/>
  <c r="AJ82" s="1"/>
  <c r="AC82"/>
  <c r="T82"/>
  <c r="J82"/>
  <c r="BF81"/>
  <c r="BB81"/>
  <c r="AV81"/>
  <c r="AK81"/>
  <c r="AJ81" s="1"/>
  <c r="AC81"/>
  <c r="T81"/>
  <c r="J81"/>
  <c r="BF80"/>
  <c r="BB80"/>
  <c r="BA80" s="1"/>
  <c r="AZ80" s="1"/>
  <c r="AV80"/>
  <c r="AK80"/>
  <c r="AC80"/>
  <c r="T80"/>
  <c r="J80"/>
  <c r="BF79"/>
  <c r="BB79"/>
  <c r="AV79"/>
  <c r="AK79"/>
  <c r="AC79"/>
  <c r="T79"/>
  <c r="J79"/>
  <c r="BF78"/>
  <c r="BB78"/>
  <c r="AV78"/>
  <c r="AK78"/>
  <c r="AC78"/>
  <c r="T78"/>
  <c r="J78"/>
  <c r="BF77"/>
  <c r="BB77"/>
  <c r="BA77" s="1"/>
  <c r="AZ77" s="1"/>
  <c r="AV77"/>
  <c r="AK77"/>
  <c r="AC77"/>
  <c r="T77"/>
  <c r="J77"/>
  <c r="BF76"/>
  <c r="BB76"/>
  <c r="AV76"/>
  <c r="AK76"/>
  <c r="AC76"/>
  <c r="T76"/>
  <c r="J76"/>
  <c r="BF75"/>
  <c r="BB75"/>
  <c r="BA75" s="1"/>
  <c r="AZ75" s="1"/>
  <c r="AV75"/>
  <c r="AK75"/>
  <c r="AJ75" s="1"/>
  <c r="AC75"/>
  <c r="T75"/>
  <c r="J75"/>
  <c r="BF74"/>
  <c r="BB74"/>
  <c r="AV74"/>
  <c r="AK74"/>
  <c r="AJ74" s="1"/>
  <c r="AC74"/>
  <c r="T74"/>
  <c r="J74"/>
  <c r="BF73"/>
  <c r="BB73"/>
  <c r="AV73"/>
  <c r="AK73"/>
  <c r="AC73"/>
  <c r="T73"/>
  <c r="J73"/>
  <c r="BF72"/>
  <c r="BB72"/>
  <c r="AV72"/>
  <c r="AK72"/>
  <c r="AC72"/>
  <c r="T72"/>
  <c r="J72"/>
  <c r="BF71"/>
  <c r="BB71"/>
  <c r="BA71" s="1"/>
  <c r="AZ71" s="1"/>
  <c r="AV71"/>
  <c r="AK71"/>
  <c r="AC71"/>
  <c r="T71"/>
  <c r="J71"/>
  <c r="BF70"/>
  <c r="BB70"/>
  <c r="AV70"/>
  <c r="AK70"/>
  <c r="AC70"/>
  <c r="T70"/>
  <c r="J70"/>
  <c r="BF69"/>
  <c r="BB69"/>
  <c r="AV69"/>
  <c r="AK69"/>
  <c r="AJ69" s="1"/>
  <c r="AC69"/>
  <c r="T69"/>
  <c r="J69"/>
  <c r="BF68"/>
  <c r="BB68"/>
  <c r="BA68" s="1"/>
  <c r="AZ68" s="1"/>
  <c r="AV68"/>
  <c r="AK68"/>
  <c r="AC68"/>
  <c r="T68"/>
  <c r="J68"/>
  <c r="BF67"/>
  <c r="BB67"/>
  <c r="AV67"/>
  <c r="AK67"/>
  <c r="AC67"/>
  <c r="T67"/>
  <c r="J67"/>
  <c r="BF66"/>
  <c r="BB66"/>
  <c r="AV66"/>
  <c r="AK66"/>
  <c r="AJ66" s="1"/>
  <c r="AC66"/>
  <c r="T66"/>
  <c r="J66"/>
  <c r="BF65"/>
  <c r="BB65"/>
  <c r="AV65"/>
  <c r="AK65"/>
  <c r="AC65"/>
  <c r="T65"/>
  <c r="J65"/>
  <c r="BF64"/>
  <c r="BB64"/>
  <c r="AV64"/>
  <c r="AK64"/>
  <c r="AC64"/>
  <c r="T64"/>
  <c r="J64"/>
  <c r="BF63"/>
  <c r="BB63"/>
  <c r="BA63" s="1"/>
  <c r="AZ63" s="1"/>
  <c r="AV63"/>
  <c r="AK63"/>
  <c r="AC63"/>
  <c r="T63"/>
  <c r="J63"/>
  <c r="BF62"/>
  <c r="BB62"/>
  <c r="AV62"/>
  <c r="AK62"/>
  <c r="AC62"/>
  <c r="T62"/>
  <c r="J62"/>
  <c r="BF61"/>
  <c r="BB61"/>
  <c r="AV61"/>
  <c r="AK61"/>
  <c r="AJ61" s="1"/>
  <c r="AC61"/>
  <c r="T61"/>
  <c r="J61"/>
  <c r="BF60"/>
  <c r="BB60"/>
  <c r="BA60" s="1"/>
  <c r="AZ60" s="1"/>
  <c r="AV60"/>
  <c r="AK60"/>
  <c r="AC60"/>
  <c r="T60"/>
  <c r="J60"/>
  <c r="BF59"/>
  <c r="BB59"/>
  <c r="AV59"/>
  <c r="AK59"/>
  <c r="AC59"/>
  <c r="T59"/>
  <c r="J59"/>
  <c r="BF58"/>
  <c r="BB58"/>
  <c r="AV58"/>
  <c r="AK58"/>
  <c r="AJ58" s="1"/>
  <c r="AC58"/>
  <c r="T58"/>
  <c r="J58"/>
  <c r="BF57"/>
  <c r="BB57"/>
  <c r="AV57"/>
  <c r="AK57"/>
  <c r="AC57"/>
  <c r="T57"/>
  <c r="J57"/>
  <c r="BF56"/>
  <c r="BB56"/>
  <c r="AV56"/>
  <c r="AK56"/>
  <c r="AC56"/>
  <c r="T56"/>
  <c r="J56"/>
  <c r="BF55"/>
  <c r="BB55"/>
  <c r="BA55" s="1"/>
  <c r="AZ55" s="1"/>
  <c r="AV55"/>
  <c r="AK55"/>
  <c r="AC55"/>
  <c r="T55"/>
  <c r="J55"/>
  <c r="BF54"/>
  <c r="BB54"/>
  <c r="AV54"/>
  <c r="AK54"/>
  <c r="AC54"/>
  <c r="T54"/>
  <c r="J54"/>
  <c r="BF53"/>
  <c r="BB53"/>
  <c r="AV53"/>
  <c r="AK53"/>
  <c r="AJ53" s="1"/>
  <c r="AC53"/>
  <c r="T53"/>
  <c r="J53"/>
  <c r="BF52"/>
  <c r="BB52"/>
  <c r="BA52" s="1"/>
  <c r="AZ52" s="1"/>
  <c r="AV52"/>
  <c r="AK52"/>
  <c r="AC52"/>
  <c r="T52"/>
  <c r="J52"/>
  <c r="BF51"/>
  <c r="BB51"/>
  <c r="AV51"/>
  <c r="AK51"/>
  <c r="AC51"/>
  <c r="T51"/>
  <c r="J51"/>
  <c r="BF50"/>
  <c r="BB50"/>
  <c r="AV50"/>
  <c r="AK50"/>
  <c r="AJ50" s="1"/>
  <c r="AC50"/>
  <c r="T50"/>
  <c r="J50"/>
  <c r="BF49"/>
  <c r="BB49"/>
  <c r="AV49"/>
  <c r="AK49"/>
  <c r="AC49"/>
  <c r="T49"/>
  <c r="J49"/>
  <c r="BF48"/>
  <c r="BB48"/>
  <c r="AV48"/>
  <c r="AK48"/>
  <c r="AC48"/>
  <c r="T48"/>
  <c r="J48"/>
  <c r="BF47"/>
  <c r="BB47"/>
  <c r="AV47"/>
  <c r="AK47"/>
  <c r="AC47"/>
  <c r="T47"/>
  <c r="J47"/>
  <c r="BF46"/>
  <c r="BB46"/>
  <c r="AV46"/>
  <c r="AK46"/>
  <c r="AC46"/>
  <c r="T46"/>
  <c r="J46"/>
  <c r="BF45"/>
  <c r="BB45"/>
  <c r="BA45" s="1"/>
  <c r="AZ45" s="1"/>
  <c r="AV45"/>
  <c r="AK45"/>
  <c r="AC45"/>
  <c r="T45"/>
  <c r="J45"/>
  <c r="BF44"/>
  <c r="BB44"/>
  <c r="BA44" s="1"/>
  <c r="AZ44" s="1"/>
  <c r="AV44"/>
  <c r="AK44"/>
  <c r="AC44"/>
  <c r="T44"/>
  <c r="J44"/>
  <c r="BF43"/>
  <c r="BB43"/>
  <c r="AV43"/>
  <c r="AK43"/>
  <c r="AJ43" s="1"/>
  <c r="AC43"/>
  <c r="T43"/>
  <c r="J43"/>
  <c r="BF42"/>
  <c r="BB42"/>
  <c r="AV42"/>
  <c r="AK42"/>
  <c r="AJ42" s="1"/>
  <c r="AC42"/>
  <c r="T42"/>
  <c r="J42"/>
  <c r="BF41"/>
  <c r="BB41"/>
  <c r="AV41"/>
  <c r="AK41"/>
  <c r="AC41"/>
  <c r="T41"/>
  <c r="J41"/>
  <c r="BF40"/>
  <c r="BB40"/>
  <c r="AV40"/>
  <c r="AK40"/>
  <c r="AJ40" s="1"/>
  <c r="AC40"/>
  <c r="T40"/>
  <c r="J40"/>
  <c r="BF39"/>
  <c r="BB39"/>
  <c r="AV39"/>
  <c r="AK39"/>
  <c r="AJ39" s="1"/>
  <c r="AC39"/>
  <c r="T39"/>
  <c r="J39"/>
  <c r="BF38"/>
  <c r="BB38"/>
  <c r="AV38"/>
  <c r="AK38"/>
  <c r="AC38"/>
  <c r="T38"/>
  <c r="J38"/>
  <c r="BF37"/>
  <c r="BB37"/>
  <c r="BA37" s="1"/>
  <c r="AZ37" s="1"/>
  <c r="AV37"/>
  <c r="AK37"/>
  <c r="AC37"/>
  <c r="T37"/>
  <c r="J37"/>
  <c r="BF36"/>
  <c r="BB36"/>
  <c r="BA36" s="1"/>
  <c r="AZ36" s="1"/>
  <c r="AV36"/>
  <c r="AK36"/>
  <c r="AC36"/>
  <c r="T36"/>
  <c r="J36"/>
  <c r="BF35"/>
  <c r="BB35"/>
  <c r="AV35"/>
  <c r="AK35"/>
  <c r="AJ35" s="1"/>
  <c r="AC35"/>
  <c r="T35"/>
  <c r="J35"/>
  <c r="BF34"/>
  <c r="BB34"/>
  <c r="BA34" s="1"/>
  <c r="AZ34" s="1"/>
  <c r="AV34"/>
  <c r="AK34"/>
  <c r="AJ34" s="1"/>
  <c r="AC34"/>
  <c r="T34"/>
  <c r="J34"/>
  <c r="BF33"/>
  <c r="BB33"/>
  <c r="BA33" s="1"/>
  <c r="AZ33" s="1"/>
  <c r="AV33"/>
  <c r="AK33"/>
  <c r="AC33"/>
  <c r="T33"/>
  <c r="J33"/>
  <c r="BF32"/>
  <c r="BB32"/>
  <c r="AV32"/>
  <c r="AK32"/>
  <c r="AJ32" s="1"/>
  <c r="AC32"/>
  <c r="T32"/>
  <c r="J32"/>
  <c r="BF31"/>
  <c r="BB31"/>
  <c r="BA31" s="1"/>
  <c r="AZ31" s="1"/>
  <c r="AV31"/>
  <c r="AK31"/>
  <c r="AJ31" s="1"/>
  <c r="AC31"/>
  <c r="T31"/>
  <c r="J31"/>
  <c r="BF30"/>
  <c r="BB30"/>
  <c r="AV30"/>
  <c r="AK30"/>
  <c r="AC30"/>
  <c r="T30"/>
  <c r="J30"/>
  <c r="BF29"/>
  <c r="BB29"/>
  <c r="BA29" s="1"/>
  <c r="AZ29" s="1"/>
  <c r="AV29"/>
  <c r="AK29"/>
  <c r="AJ29" s="1"/>
  <c r="AC29"/>
  <c r="T29"/>
  <c r="J29"/>
  <c r="BF28"/>
  <c r="BB28"/>
  <c r="BA28" s="1"/>
  <c r="AZ28" s="1"/>
  <c r="AV28"/>
  <c r="AK28"/>
  <c r="AC28"/>
  <c r="T28"/>
  <c r="J28"/>
  <c r="BF27"/>
  <c r="BB27"/>
  <c r="AV27"/>
  <c r="AK27"/>
  <c r="AJ27" s="1"/>
  <c r="AC27"/>
  <c r="T27"/>
  <c r="J27"/>
  <c r="BF26"/>
  <c r="BB26"/>
  <c r="BA26" s="1"/>
  <c r="AZ26" s="1"/>
  <c r="AV26"/>
  <c r="AK26"/>
  <c r="AJ26" s="1"/>
  <c r="AC26"/>
  <c r="T26"/>
  <c r="J26"/>
  <c r="BF25"/>
  <c r="BB25"/>
  <c r="AV25"/>
  <c r="AK25"/>
  <c r="AC25"/>
  <c r="T25"/>
  <c r="J25"/>
  <c r="BF24"/>
  <c r="BB24"/>
  <c r="AV24"/>
  <c r="AK24"/>
  <c r="AJ24" s="1"/>
  <c r="AC24"/>
  <c r="T24"/>
  <c r="J24"/>
  <c r="BF23"/>
  <c r="BB23"/>
  <c r="AV23"/>
  <c r="AK23"/>
  <c r="AC23"/>
  <c r="T23"/>
  <c r="J23"/>
  <c r="BF22"/>
  <c r="BB22"/>
  <c r="AV22"/>
  <c r="AK22"/>
  <c r="AC22"/>
  <c r="T22"/>
  <c r="J22"/>
  <c r="BF21"/>
  <c r="BB21"/>
  <c r="BA21" s="1"/>
  <c r="AZ21" s="1"/>
  <c r="AV21"/>
  <c r="AK21"/>
  <c r="AJ21" s="1"/>
  <c r="AC21"/>
  <c r="T21"/>
  <c r="J21"/>
  <c r="BF20"/>
  <c r="BB20"/>
  <c r="BA20" s="1"/>
  <c r="AZ20" s="1"/>
  <c r="AV20"/>
  <c r="AK20"/>
  <c r="AC20"/>
  <c r="T20"/>
  <c r="J20"/>
  <c r="BF19"/>
  <c r="BB19"/>
  <c r="AV19"/>
  <c r="AK19"/>
  <c r="AJ19" s="1"/>
  <c r="AC19"/>
  <c r="T19"/>
  <c r="J19"/>
  <c r="BF18"/>
  <c r="BB18"/>
  <c r="BA18" s="1"/>
  <c r="AZ18" s="1"/>
  <c r="AV18"/>
  <c r="AK18"/>
  <c r="AJ18" s="1"/>
  <c r="AC18"/>
  <c r="T18"/>
  <c r="J18"/>
  <c r="BF17"/>
  <c r="BB17"/>
  <c r="BA17" s="1"/>
  <c r="AZ17" s="1"/>
  <c r="AV17"/>
  <c r="AK17"/>
  <c r="AC17"/>
  <c r="T17"/>
  <c r="J17"/>
  <c r="BF16"/>
  <c r="BB16"/>
  <c r="AV16"/>
  <c r="AK16"/>
  <c r="AJ16" s="1"/>
  <c r="AC16"/>
  <c r="T16"/>
  <c r="J16"/>
  <c r="BF15"/>
  <c r="BB15"/>
  <c r="BA15" s="1"/>
  <c r="AZ15" s="1"/>
  <c r="AV15"/>
  <c r="AK15"/>
  <c r="AJ15" s="1"/>
  <c r="AC15"/>
  <c r="T15"/>
  <c r="J15"/>
  <c r="BF14"/>
  <c r="BB14"/>
  <c r="AV14"/>
  <c r="AK14"/>
  <c r="AC14"/>
  <c r="T14"/>
  <c r="J14"/>
  <c r="BF13"/>
  <c r="BB13"/>
  <c r="BA13" s="1"/>
  <c r="AZ13" s="1"/>
  <c r="AV13"/>
  <c r="AK13"/>
  <c r="AJ13" s="1"/>
  <c r="AC13"/>
  <c r="T13"/>
  <c r="J13"/>
  <c r="BF12"/>
  <c r="BB12"/>
  <c r="BA12" s="1"/>
  <c r="AZ12" s="1"/>
  <c r="AV12"/>
  <c r="AK12"/>
  <c r="AC12"/>
  <c r="T12"/>
  <c r="J12"/>
  <c r="BF11"/>
  <c r="BB11"/>
  <c r="AV11"/>
  <c r="AK11"/>
  <c r="AJ11" s="1"/>
  <c r="AC11"/>
  <c r="T11"/>
  <c r="J11"/>
  <c r="BF10"/>
  <c r="BB10"/>
  <c r="BA10" s="1"/>
  <c r="AZ10" s="1"/>
  <c r="AV10"/>
  <c r="AK10"/>
  <c r="AJ10" s="1"/>
  <c r="AC10"/>
  <c r="T10"/>
  <c r="J10"/>
  <c r="BF9"/>
  <c r="BB9"/>
  <c r="BA9" s="1"/>
  <c r="AZ9" s="1"/>
  <c r="AV9"/>
  <c r="AK9"/>
  <c r="AC9"/>
  <c r="T9"/>
  <c r="J9"/>
  <c r="BF8"/>
  <c r="BB8"/>
  <c r="AV8"/>
  <c r="AK8"/>
  <c r="AJ8" s="1"/>
  <c r="AC8"/>
  <c r="T8"/>
  <c r="J8"/>
  <c r="BF7"/>
  <c r="BB7"/>
  <c r="BA7" s="1"/>
  <c r="AZ7" s="1"/>
  <c r="AV7"/>
  <c r="AK7"/>
  <c r="AJ7" s="1"/>
  <c r="AC7"/>
  <c r="T7"/>
  <c r="J7"/>
  <c r="BF6"/>
  <c r="BB6"/>
  <c r="AV6"/>
  <c r="AK6"/>
  <c r="AC6"/>
  <c r="T6"/>
  <c r="J6"/>
  <c r="BF5"/>
  <c r="BB5"/>
  <c r="BA5" s="1"/>
  <c r="AZ5" s="1"/>
  <c r="AV5"/>
  <c r="AK5"/>
  <c r="AJ5" s="1"/>
  <c r="AC5"/>
  <c r="T5"/>
  <c r="J5"/>
  <c r="I5" s="1"/>
  <c r="AJ36" l="1"/>
  <c r="I36" s="1"/>
  <c r="H36" s="1"/>
  <c r="BA38"/>
  <c r="AZ38" s="1"/>
  <c r="AJ44"/>
  <c r="AJ52"/>
  <c r="AJ60"/>
  <c r="AJ68"/>
  <c r="BA70"/>
  <c r="AZ70" s="1"/>
  <c r="AJ76"/>
  <c r="BA78"/>
  <c r="AZ78" s="1"/>
  <c r="I81"/>
  <c r="AJ84"/>
  <c r="BA86"/>
  <c r="AZ86" s="1"/>
  <c r="AJ92"/>
  <c r="BA94"/>
  <c r="AZ94" s="1"/>
  <c r="AJ100"/>
  <c r="BA102"/>
  <c r="AZ102" s="1"/>
  <c r="I105"/>
  <c r="H105" s="1"/>
  <c r="AJ108"/>
  <c r="BA110"/>
  <c r="AZ110" s="1"/>
  <c r="BA23"/>
  <c r="AZ23" s="1"/>
  <c r="I34"/>
  <c r="AJ37"/>
  <c r="BA39"/>
  <c r="AZ39" s="1"/>
  <c r="I42"/>
  <c r="H42" s="1"/>
  <c r="AJ45"/>
  <c r="I45" s="1"/>
  <c r="H45" s="1"/>
  <c r="BA47"/>
  <c r="AZ47" s="1"/>
  <c r="I50"/>
  <c r="I58"/>
  <c r="I66"/>
  <c r="I74"/>
  <c r="I107"/>
  <c r="AJ23"/>
  <c r="BA25"/>
  <c r="AZ25" s="1"/>
  <c r="BA41"/>
  <c r="AZ41" s="1"/>
  <c r="AJ47"/>
  <c r="BA49"/>
  <c r="AZ49" s="1"/>
  <c r="AJ55"/>
  <c r="AJ63"/>
  <c r="BA65"/>
  <c r="AZ65" s="1"/>
  <c r="AJ71"/>
  <c r="BA73"/>
  <c r="AZ73" s="1"/>
  <c r="AJ79"/>
  <c r="BA81"/>
  <c r="AZ81" s="1"/>
  <c r="AJ87"/>
  <c r="BA89"/>
  <c r="AZ89" s="1"/>
  <c r="AJ95"/>
  <c r="BA97"/>
  <c r="AZ97" s="1"/>
  <c r="AJ103"/>
  <c r="AJ111"/>
  <c r="I111" s="1"/>
  <c r="H111" s="1"/>
  <c r="BA42"/>
  <c r="AZ42" s="1"/>
  <c r="AJ48"/>
  <c r="BA50"/>
  <c r="AZ50" s="1"/>
  <c r="AJ56"/>
  <c r="BA58"/>
  <c r="AZ58" s="1"/>
  <c r="AJ64"/>
  <c r="BA66"/>
  <c r="AZ66" s="1"/>
  <c r="AJ72"/>
  <c r="I72" s="1"/>
  <c r="H72" s="1"/>
  <c r="BA74"/>
  <c r="AZ74" s="1"/>
  <c r="AJ80"/>
  <c r="BA82"/>
  <c r="AZ82" s="1"/>
  <c r="AJ88"/>
  <c r="BA90"/>
  <c r="AZ90" s="1"/>
  <c r="AJ96"/>
  <c r="BA98"/>
  <c r="AZ98" s="1"/>
  <c r="AJ104"/>
  <c r="I104" s="1"/>
  <c r="H104" s="1"/>
  <c r="BA106"/>
  <c r="AZ106" s="1"/>
  <c r="I102"/>
  <c r="I26"/>
  <c r="H26" s="1"/>
  <c r="H34"/>
  <c r="H50"/>
  <c r="H58"/>
  <c r="H66"/>
  <c r="H74"/>
  <c r="I18"/>
  <c r="H18" s="1"/>
  <c r="AJ6"/>
  <c r="I6" s="1"/>
  <c r="BA8"/>
  <c r="AZ8" s="1"/>
  <c r="I11"/>
  <c r="AJ14"/>
  <c r="BA16"/>
  <c r="AZ16" s="1"/>
  <c r="H16" s="1"/>
  <c r="I19"/>
  <c r="AJ22"/>
  <c r="I22" s="1"/>
  <c r="BA24"/>
  <c r="AZ24" s="1"/>
  <c r="I27"/>
  <c r="AJ30"/>
  <c r="I30" s="1"/>
  <c r="BA32"/>
  <c r="AZ32" s="1"/>
  <c r="I35"/>
  <c r="AJ38"/>
  <c r="I38" s="1"/>
  <c r="H38" s="1"/>
  <c r="BA40"/>
  <c r="AZ40" s="1"/>
  <c r="I43"/>
  <c r="AJ46"/>
  <c r="I46" s="1"/>
  <c r="BA48"/>
  <c r="AZ48" s="1"/>
  <c r="AJ54"/>
  <c r="BA56"/>
  <c r="AZ56" s="1"/>
  <c r="AJ62"/>
  <c r="BA64"/>
  <c r="AZ64" s="1"/>
  <c r="H64" s="1"/>
  <c r="AJ70"/>
  <c r="BA72"/>
  <c r="AZ72" s="1"/>
  <c r="AJ77"/>
  <c r="I77" s="1"/>
  <c r="H77" s="1"/>
  <c r="BA79"/>
  <c r="AZ79" s="1"/>
  <c r="I82"/>
  <c r="H82" s="1"/>
  <c r="AJ85"/>
  <c r="I85" s="1"/>
  <c r="H85" s="1"/>
  <c r="BA87"/>
  <c r="AZ87" s="1"/>
  <c r="I90"/>
  <c r="H90" s="1"/>
  <c r="AJ93"/>
  <c r="I93" s="1"/>
  <c r="H93" s="1"/>
  <c r="BA95"/>
  <c r="AZ95" s="1"/>
  <c r="I98"/>
  <c r="H98" s="1"/>
  <c r="AJ101"/>
  <c r="BA103"/>
  <c r="AZ103" s="1"/>
  <c r="I44"/>
  <c r="H44" s="1"/>
  <c r="I52"/>
  <c r="BA57"/>
  <c r="AZ57" s="1"/>
  <c r="I60"/>
  <c r="I68"/>
  <c r="H68" s="1"/>
  <c r="I75"/>
  <c r="H75" s="1"/>
  <c r="AJ78"/>
  <c r="I78" s="1"/>
  <c r="H78" s="1"/>
  <c r="I83"/>
  <c r="AJ86"/>
  <c r="I86" s="1"/>
  <c r="H86" s="1"/>
  <c r="BA88"/>
  <c r="AZ88" s="1"/>
  <c r="I91"/>
  <c r="AJ94"/>
  <c r="I94" s="1"/>
  <c r="H94" s="1"/>
  <c r="BA96"/>
  <c r="AZ96" s="1"/>
  <c r="I99"/>
  <c r="AJ110"/>
  <c r="I110" s="1"/>
  <c r="H110" s="1"/>
  <c r="BA105"/>
  <c r="AZ105" s="1"/>
  <c r="AJ9"/>
  <c r="I9" s="1"/>
  <c r="H9" s="1"/>
  <c r="BA11"/>
  <c r="AZ11" s="1"/>
  <c r="AJ17"/>
  <c r="BA19"/>
  <c r="AZ19" s="1"/>
  <c r="AJ25"/>
  <c r="BA27"/>
  <c r="AZ27" s="1"/>
  <c r="AJ33"/>
  <c r="I33" s="1"/>
  <c r="H33" s="1"/>
  <c r="BA35"/>
  <c r="AZ35" s="1"/>
  <c r="AJ41"/>
  <c r="I41" s="1"/>
  <c r="H41" s="1"/>
  <c r="BA43"/>
  <c r="AZ43" s="1"/>
  <c r="AJ49"/>
  <c r="BA51"/>
  <c r="AZ51" s="1"/>
  <c r="AJ57"/>
  <c r="BA59"/>
  <c r="AZ59" s="1"/>
  <c r="AJ65"/>
  <c r="I65" s="1"/>
  <c r="H65" s="1"/>
  <c r="BA67"/>
  <c r="AZ67" s="1"/>
  <c r="AJ73"/>
  <c r="I73" s="1"/>
  <c r="I15"/>
  <c r="I23"/>
  <c r="I31"/>
  <c r="H31" s="1"/>
  <c r="I39"/>
  <c r="H39" s="1"/>
  <c r="I47"/>
  <c r="I55"/>
  <c r="H55" s="1"/>
  <c r="I63"/>
  <c r="I71"/>
  <c r="H71" s="1"/>
  <c r="AJ89"/>
  <c r="I89" s="1"/>
  <c r="H89" s="1"/>
  <c r="BA91"/>
  <c r="AZ91" s="1"/>
  <c r="AJ97"/>
  <c r="I97" s="1"/>
  <c r="H97" s="1"/>
  <c r="BA99"/>
  <c r="AZ99" s="1"/>
  <c r="I8"/>
  <c r="H8" s="1"/>
  <c r="I32"/>
  <c r="I40"/>
  <c r="H40" s="1"/>
  <c r="I48"/>
  <c r="H48" s="1"/>
  <c r="AJ51"/>
  <c r="I51" s="1"/>
  <c r="H51" s="1"/>
  <c r="BA53"/>
  <c r="AZ53" s="1"/>
  <c r="I56"/>
  <c r="AJ59"/>
  <c r="I59" s="1"/>
  <c r="H59" s="1"/>
  <c r="BA61"/>
  <c r="AZ61" s="1"/>
  <c r="I64"/>
  <c r="AJ67"/>
  <c r="I67" s="1"/>
  <c r="H67" s="1"/>
  <c r="BA69"/>
  <c r="AZ69" s="1"/>
  <c r="BA76"/>
  <c r="AZ76" s="1"/>
  <c r="AJ106"/>
  <c r="I106" s="1"/>
  <c r="H106" s="1"/>
  <c r="BA108"/>
  <c r="AZ108" s="1"/>
  <c r="I16"/>
  <c r="I24"/>
  <c r="H24" s="1"/>
  <c r="BA6"/>
  <c r="AZ6" s="1"/>
  <c r="AJ12"/>
  <c r="I12" s="1"/>
  <c r="H12" s="1"/>
  <c r="BA14"/>
  <c r="AZ14" s="1"/>
  <c r="AJ20"/>
  <c r="I20" s="1"/>
  <c r="H20" s="1"/>
  <c r="BA22"/>
  <c r="AZ22" s="1"/>
  <c r="AJ28"/>
  <c r="I28" s="1"/>
  <c r="H28" s="1"/>
  <c r="BA30"/>
  <c r="AZ30" s="1"/>
  <c r="BA46"/>
  <c r="AZ46" s="1"/>
  <c r="BA54"/>
  <c r="AZ54" s="1"/>
  <c r="BA62"/>
  <c r="AZ62" s="1"/>
  <c r="H52"/>
  <c r="H60"/>
  <c r="H83"/>
  <c r="H107"/>
  <c r="H5"/>
  <c r="I13"/>
  <c r="H13" s="1"/>
  <c r="I21"/>
  <c r="H21" s="1"/>
  <c r="I29"/>
  <c r="H29" s="1"/>
  <c r="I37"/>
  <c r="H37" s="1"/>
  <c r="I53"/>
  <c r="H53" s="1"/>
  <c r="I61"/>
  <c r="H61" s="1"/>
  <c r="I69"/>
  <c r="I76"/>
  <c r="I84"/>
  <c r="H84" s="1"/>
  <c r="I92"/>
  <c r="H92" s="1"/>
  <c r="I100"/>
  <c r="H100" s="1"/>
  <c r="I108"/>
  <c r="I7"/>
  <c r="H7" s="1"/>
  <c r="I14"/>
  <c r="H14" s="1"/>
  <c r="I54"/>
  <c r="I62"/>
  <c r="H62" s="1"/>
  <c r="I70"/>
  <c r="H70" s="1"/>
  <c r="I101"/>
  <c r="H101" s="1"/>
  <c r="I109"/>
  <c r="H109" s="1"/>
  <c r="H47"/>
  <c r="H63"/>
  <c r="H102"/>
  <c r="H23"/>
  <c r="H32"/>
  <c r="H56"/>
  <c r="I79"/>
  <c r="H79" s="1"/>
  <c r="I87"/>
  <c r="I95"/>
  <c r="H95" s="1"/>
  <c r="I103"/>
  <c r="H103" s="1"/>
  <c r="H15"/>
  <c r="I10"/>
  <c r="H10" s="1"/>
  <c r="I17"/>
  <c r="H17" s="1"/>
  <c r="I25"/>
  <c r="H25" s="1"/>
  <c r="I49"/>
  <c r="H49" s="1"/>
  <c r="I57"/>
  <c r="H57" s="1"/>
  <c r="I80"/>
  <c r="H80" s="1"/>
  <c r="I88"/>
  <c r="H88" s="1"/>
  <c r="I96"/>
  <c r="H108" l="1"/>
  <c r="H81"/>
  <c r="H73"/>
  <c r="H43"/>
  <c r="H22"/>
  <c r="H46"/>
  <c r="H6"/>
  <c r="H76"/>
  <c r="H91"/>
  <c r="H30"/>
  <c r="H99"/>
  <c r="H35"/>
  <c r="H96"/>
  <c r="H54"/>
  <c r="H19"/>
  <c r="H27"/>
  <c r="H69"/>
  <c r="H87"/>
  <c r="H11"/>
</calcChain>
</file>

<file path=xl/sharedStrings.xml><?xml version="1.0" encoding="utf-8"?>
<sst xmlns="http://schemas.openxmlformats.org/spreadsheetml/2006/main" count="773" uniqueCount="473">
  <si>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</si>
  <si>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</si>
  <si>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</si>
  <si>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</si>
  <si>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</si>
  <si>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</si>
  <si>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</si>
  <si>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</si>
  <si>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</si>
  <si>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</si>
  <si>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</si>
  <si>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</si>
  <si>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</si>
  <si>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</si>
  <si>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</si>
  <si>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</si>
  <si>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</si>
  <si>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</si>
  <si>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</si>
  <si>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</si>
  <si>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</si>
  <si>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</si>
  <si>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</si>
  <si>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</si>
  <si>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</si>
  <si>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</si>
  <si>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</si>
  <si>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</si>
  <si>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</si>
  <si>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</si>
  <si>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</si>
  <si>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</si>
  <si>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</si>
  <si>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</si>
  <si>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</si>
  <si>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</si>
  <si>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</si>
  <si>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</si>
  <si>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</si>
  <si>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</si>
  <si>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</si>
  <si>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</si>
  <si>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</si>
  <si>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</si>
  <si>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</si>
  <si>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</si>
  <si>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</si>
  <si>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</si>
  <si>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</si>
  <si>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</si>
  <si>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</si>
  <si>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</si>
  <si>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</si>
  <si>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</si>
  <si>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</si>
  <si>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</si>
  <si>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</si>
  <si>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</si>
  <si>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</si>
  <si>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</si>
  <si>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</si>
  <si>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</si>
  <si>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</si>
  <si>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</si>
  <si>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</si>
  <si>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</si>
  <si>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</si>
  <si>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</si>
  <si>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</si>
  <si>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</si>
  <si>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</si>
  <si>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</si>
  <si>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</si>
  <si>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</si>
  <si>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</si>
  <si>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</si>
  <si>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</si>
  <si>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</si>
  <si>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</si>
  <si>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</si>
  <si>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</si>
  <si>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</si>
  <si>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</si>
  <si>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</si>
  <si>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</si>
  <si>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</si>
  <si>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</si>
  <si>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</si>
  <si>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</si>
  <si>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</si>
  <si>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</si>
  <si>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</si>
  <si>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</si>
  <si>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</si>
  <si>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</si>
  <si>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</si>
  <si>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</si>
  <si>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</si>
  <si>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</si>
  <si>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</si>
  <si>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</si>
  <si>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</si>
  <si>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</si>
  <si>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</si>
  <si>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</si>
  <si>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</si>
  <si>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</si>
  <si>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</si>
  <si>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</si>
  <si>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</si>
  <si>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</si>
  <si>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</si>
  <si>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</si>
  <si>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</si>
  <si>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</si>
  <si>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</si>
  <si>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</si>
  <si>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</si>
  <si>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</si>
  <si>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</si>
  <si>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</si>
  <si>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</si>
  <si>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</si>
  <si>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</si>
  <si>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</si>
  <si>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</si>
  <si>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</si>
  <si>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</si>
  <si>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</si>
  <si>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</si>
  <si>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</si>
  <si>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199203011.1</t>
  </si>
  <si>
    <t>159029</t>
  </si>
  <si>
    <t>ΠΕ02</t>
  </si>
  <si>
    <t>Β/ΘΜΙΑ</t>
  </si>
  <si>
    <t>ΔΙΕΥΘΥΝΣΗΣ Δ.Ε. ΔΩΔΕΚΑΝΗΣΟΥ</t>
  </si>
  <si>
    <t>151302003.1</t>
  </si>
  <si>
    <t>178655</t>
  </si>
  <si>
    <t>ΑΛΕΞΑΝΔΡΟΥ ΣΑΒΒΑΣ</t>
  </si>
  <si>
    <t>ΠΕ78</t>
  </si>
  <si>
    <t>159709006.1</t>
  </si>
  <si>
    <t>189115</t>
  </si>
  <si>
    <t>ΑΜΟΙΡΙΔΟΥ ΜΑΡΙΑ</t>
  </si>
  <si>
    <t>128296001.1</t>
  </si>
  <si>
    <t>215301</t>
  </si>
  <si>
    <t xml:space="preserve">ΑΝΑΣΤΟΠΟΥΛΟΥ ΜΑΡΙΑ </t>
  </si>
  <si>
    <t>ΠΕ86</t>
  </si>
  <si>
    <t>174689005.2</t>
  </si>
  <si>
    <t>702281</t>
  </si>
  <si>
    <t>ΑΤΣΙΔΗ ΕΛΠΙΔΑ</t>
  </si>
  <si>
    <t>157513011.1</t>
  </si>
  <si>
    <t>212600</t>
  </si>
  <si>
    <t>ΒΑΣΙΛΑ ΦΩΤΕΙΝΗ</t>
  </si>
  <si>
    <t>ΠΕ03</t>
  </si>
  <si>
    <t>188911011.2</t>
  </si>
  <si>
    <t>167350</t>
  </si>
  <si>
    <t>ΒΟΓΙΑΤΖΗ ΜΠΟΓΙΑΤΖΗ ΜΑΡΙΕΤΤΑ</t>
  </si>
  <si>
    <t>ΠΕ80</t>
  </si>
  <si>
    <t>190707009.1</t>
  </si>
  <si>
    <t>206550</t>
  </si>
  <si>
    <t>ΓΑΜΠΙΕΡΑΚΗ ΧΡΥΣΗ</t>
  </si>
  <si>
    <t>157208002.2</t>
  </si>
  <si>
    <t>216019</t>
  </si>
  <si>
    <t>ΓΕΡΟΣΤΑΘΗ ΜΑΡΙΑ</t>
  </si>
  <si>
    <t>124283008.1</t>
  </si>
  <si>
    <t>229492</t>
  </si>
  <si>
    <t>ΓΙΑΝΝΟΥΛΗΣ ΓΕΩΡΓΙΟΣ</t>
  </si>
  <si>
    <t>191047006.1</t>
  </si>
  <si>
    <t>174994</t>
  </si>
  <si>
    <t>ΓΙΑΣΙΡΑΝΗΣ ΣΤΕΦΑΝΟΣ</t>
  </si>
  <si>
    <t>107808002.1</t>
  </si>
  <si>
    <t>203221</t>
  </si>
  <si>
    <t>ΓΡΗΓΟΡΗ ΛΑΜΠΡΙΝΗ</t>
  </si>
  <si>
    <t>ΠΕ06</t>
  </si>
  <si>
    <t>178119001.1</t>
  </si>
  <si>
    <t>182219</t>
  </si>
  <si>
    <t>ΓΡΗΓΟΡΙΑΔΗΣ ΔΗΜΗΤΡΙΟΣ</t>
  </si>
  <si>
    <t>103670007.1</t>
  </si>
  <si>
    <t>193759</t>
  </si>
  <si>
    <t xml:space="preserve">ΔΕΓΑΙΤΑ ΑΝΤΩΝΙΑ </t>
  </si>
  <si>
    <t>ΠΕ04.05</t>
  </si>
  <si>
    <t>126818010.1</t>
  </si>
  <si>
    <t>224697</t>
  </si>
  <si>
    <t>149473001.1</t>
  </si>
  <si>
    <t>223753</t>
  </si>
  <si>
    <t>ΠΕ04.04</t>
  </si>
  <si>
    <t>125528010.1</t>
  </si>
  <si>
    <t>201030</t>
  </si>
  <si>
    <t>ΠΕ01</t>
  </si>
  <si>
    <t>157723009.2</t>
  </si>
  <si>
    <t>175137</t>
  </si>
  <si>
    <t>ΔΟΓΙΑΜΑ ΑΙΚΑΤΕΡΙΝΗ</t>
  </si>
  <si>
    <t>126790006.1</t>
  </si>
  <si>
    <t>189237</t>
  </si>
  <si>
    <t>ΔΡΟΜΑΚΑ ΣΩΤΗΡΙΑ</t>
  </si>
  <si>
    <t>186593001.1</t>
  </si>
  <si>
    <t>189725</t>
  </si>
  <si>
    <t>ΕΥΑΓΓΕΛΙΔΗΣ ΠΑΝΑΓΙΩΤΗΣ</t>
  </si>
  <si>
    <t>185707014.1</t>
  </si>
  <si>
    <t>190063</t>
  </si>
  <si>
    <t xml:space="preserve">ΖΑΧΑΡΙΟΥ ΦΙΛΙΠΠΟΣ </t>
  </si>
  <si>
    <t>ΠΕ04.02</t>
  </si>
  <si>
    <t>182670004.1</t>
  </si>
  <si>
    <t>194287</t>
  </si>
  <si>
    <t>ΖΗΚΑΣ ΒΑΣΙΛΕΙΟΣ</t>
  </si>
  <si>
    <t>ΠΕ11</t>
  </si>
  <si>
    <t>102528006.1</t>
  </si>
  <si>
    <t>155225</t>
  </si>
  <si>
    <t>116933006.1</t>
  </si>
  <si>
    <t>188840</t>
  </si>
  <si>
    <t>ΘΩΜΙΔΗΣ ΒΕΝΕΤΙΟΣ</t>
  </si>
  <si>
    <t>182811001.2</t>
  </si>
  <si>
    <t>187408</t>
  </si>
  <si>
    <t>ΙΑΚΩΒΟΥ ΙΩΑΝΝΗΣ</t>
  </si>
  <si>
    <t>ΠΕ83</t>
  </si>
  <si>
    <t>166724009.1</t>
  </si>
  <si>
    <t>188300</t>
  </si>
  <si>
    <t>ΚAΛAΜΠΙΧΗΣ ΕΜΜΑΝΟΥΗΛ</t>
  </si>
  <si>
    <t>190072008.1</t>
  </si>
  <si>
    <t>153383</t>
  </si>
  <si>
    <t>ΚΑΒΑΛΛΑΣ ΔΗΜΗΤΡIΟΣ</t>
  </si>
  <si>
    <t>148825002.1</t>
  </si>
  <si>
    <t>217885</t>
  </si>
  <si>
    <t>ΚΑΒΒΑΘΑΣ ΤΡΥΦΩΝ</t>
  </si>
  <si>
    <t>167186002.1</t>
  </si>
  <si>
    <t>217002</t>
  </si>
  <si>
    <t>ΚΑΚΟΓΙΑΝΝΗ ΕΛΕΝΗ</t>
  </si>
  <si>
    <t>ΠΕ79.01</t>
  </si>
  <si>
    <t>196890015.1</t>
  </si>
  <si>
    <t>195591</t>
  </si>
  <si>
    <t>ΠΕ04.01</t>
  </si>
  <si>
    <t>126528000.1</t>
  </si>
  <si>
    <t>214516</t>
  </si>
  <si>
    <t>ΚΑΛΟΥΔΗΣ ΠΑΝΟΡΜΙΤΗΣ</t>
  </si>
  <si>
    <t>122185004.1</t>
  </si>
  <si>
    <t>180419</t>
  </si>
  <si>
    <t>ΚΑΡΑΓΙΑΝΝΗΣ ΒΑΣΙΛΕΙΟΣ</t>
  </si>
  <si>
    <t>167084011.1</t>
  </si>
  <si>
    <t>172144</t>
  </si>
  <si>
    <t>ΚΑΡΑΜΗΤΣΑΣ ΙΩΑΝΝΗΣ</t>
  </si>
  <si>
    <t>136539001.1</t>
  </si>
  <si>
    <t>215460</t>
  </si>
  <si>
    <t>ΚΑΡΒΟΥΝΙΔΗΣ ΣΑΡΑΝΤΗΣ</t>
  </si>
  <si>
    <t>168591001.1</t>
  </si>
  <si>
    <t>220208</t>
  </si>
  <si>
    <t>ΚΑΣΑΠΙΔΗΣ ΒΑΣΙΛΕΙΟΣ-ΠΑΡΑΣΧΟΣ</t>
  </si>
  <si>
    <t>171583010.2</t>
  </si>
  <si>
    <t>196093</t>
  </si>
  <si>
    <t>ΚΕΦΑΛΑΚΗΣ ΠΑΥΛΟΣ</t>
  </si>
  <si>
    <t>129635000.2</t>
  </si>
  <si>
    <t>179345</t>
  </si>
  <si>
    <t>ΚΙΑΝΝΙΕ ΕΥΑΓΓΕΛΙΑ</t>
  </si>
  <si>
    <t>196433005.2</t>
  </si>
  <si>
    <t>188317</t>
  </si>
  <si>
    <t>ΚΛΑΔΟΓΕΝΗΣ ΔΗΜΗΤΡΙΟΣ-ΙΑΚΩΒΟΣ</t>
  </si>
  <si>
    <t>156661005.1</t>
  </si>
  <si>
    <t>160966</t>
  </si>
  <si>
    <t>ΚΟΡΦΙΑΣ ΝΙΚΟΛΑΟΣ</t>
  </si>
  <si>
    <t>105225000.1</t>
  </si>
  <si>
    <t>182311</t>
  </si>
  <si>
    <t>ΚΟΡΦΙΑΣ ΣΤΕΦΑΝΟΣ</t>
  </si>
  <si>
    <t>144217005.1</t>
  </si>
  <si>
    <t>214399</t>
  </si>
  <si>
    <t>ΚΟΥΛΑΚΗΣ ΙΩΑΝΝΗΣ</t>
  </si>
  <si>
    <t>113446011.1</t>
  </si>
  <si>
    <t>227279</t>
  </si>
  <si>
    <t>ΚΟΥΡΟΥΜΠΛΑΚΗΣ ΜΗΝΑΣ</t>
  </si>
  <si>
    <t>116532005.1</t>
  </si>
  <si>
    <t>193035</t>
  </si>
  <si>
    <t>ΚΟΥΤΣΟΥΜΠΟΥ ΖΑΧΑΡΟΥΛΑ</t>
  </si>
  <si>
    <t>172694000.1</t>
  </si>
  <si>
    <t>172888</t>
  </si>
  <si>
    <t>ΚΡΗΤΙΚΟΣ ΙΩΑΝΝΗΣ</t>
  </si>
  <si>
    <t>188384006.1</t>
  </si>
  <si>
    <t>185169</t>
  </si>
  <si>
    <t>ΚΥΡΙΑΚΑΚΗΣ ΜΙΧΑΗΛ</t>
  </si>
  <si>
    <t>101449002.1</t>
  </si>
  <si>
    <t>197761</t>
  </si>
  <si>
    <t>ΚΩΒΙΟΥ ΣΤΑΥΡΟΥΛΑ ΑΝΑΣΤΑΣΙΑ</t>
  </si>
  <si>
    <t>199998003.1</t>
  </si>
  <si>
    <t>219280</t>
  </si>
  <si>
    <t>ΚΩΝΣΤΑΝΤΑΚΟΠΟΥΛΟΥ ΚΩΝΣΤΑΝΤΙΝΑ</t>
  </si>
  <si>
    <t>169104001.2</t>
  </si>
  <si>
    <t>188001</t>
  </si>
  <si>
    <t>ΚΩΣΤΑΛΙΑΣ ΚΩΝΣΤΑΝΤΙΝΟΣ</t>
  </si>
  <si>
    <t>145629007.1</t>
  </si>
  <si>
    <t>197212</t>
  </si>
  <si>
    <t>136745006.1</t>
  </si>
  <si>
    <t>181551</t>
  </si>
  <si>
    <t>ΛΑΓΚΑΝΗ ΑΝΑΣΤΑΣΙΑ</t>
  </si>
  <si>
    <t>166529014.1</t>
  </si>
  <si>
    <t>190677</t>
  </si>
  <si>
    <t>ΛΟΥΛΟΥΔΑΚΗΣ ΦΩΤΙΟΣ</t>
  </si>
  <si>
    <t>168235002.1</t>
  </si>
  <si>
    <t>200825</t>
  </si>
  <si>
    <t>ΛΟΥΠΗΣ ΙΩΑΝΝΗΣ</t>
  </si>
  <si>
    <t>172872002.1</t>
  </si>
  <si>
    <t>212172</t>
  </si>
  <si>
    <t>ΜΑΓΚΟΥΛΙΑΣ ΠΟΘΗΤΟΣ</t>
  </si>
  <si>
    <t>132909007.1</t>
  </si>
  <si>
    <t>170602</t>
  </si>
  <si>
    <t>ΜΑΝΤΑ ΑΘΑΝΑΣΙΑ</t>
  </si>
  <si>
    <t>107562012.1</t>
  </si>
  <si>
    <t>219804</t>
  </si>
  <si>
    <t>ΜΑΡΑΓΚΟΥ ΑΓΓΕΛΙΚΗ</t>
  </si>
  <si>
    <t>168587006.1</t>
  </si>
  <si>
    <t>178324</t>
  </si>
  <si>
    <t>ΜΑΥΡΟΥΔΗ ΕΛΙΣΑΒΕΤ</t>
  </si>
  <si>
    <t>124661010.1</t>
  </si>
  <si>
    <t>191766</t>
  </si>
  <si>
    <t>ΜΕΓΑΛΟΥΔΗΣ ΑΝΑΣΤΑΣΙΟΣ-ΝΕΚΤΑΡΙΟΣ</t>
  </si>
  <si>
    <t>ΠΕ82</t>
  </si>
  <si>
    <t>185903006.1</t>
  </si>
  <si>
    <t>700306</t>
  </si>
  <si>
    <t>ΜΗΤΑΛΑΣ ΑΝΔΡΕΑΣ</t>
  </si>
  <si>
    <t>157810015.1</t>
  </si>
  <si>
    <t>213260</t>
  </si>
  <si>
    <t>ΜΟΥΖΑΚ ΜΠΕΤΤΗ-ΤΖΟΑΝ</t>
  </si>
  <si>
    <t>116855005.1</t>
  </si>
  <si>
    <t>186491</t>
  </si>
  <si>
    <t>ΜΠΑΝΟΥ ΟΥΡΑΝΙΑ</t>
  </si>
  <si>
    <t>182143000.1</t>
  </si>
  <si>
    <t>201117</t>
  </si>
  <si>
    <t>ΜΠΑΡΔΑΣ ΣΩΤΗΡΙΟΣ</t>
  </si>
  <si>
    <t>132304001.1</t>
  </si>
  <si>
    <t>226151</t>
  </si>
  <si>
    <t>ΜΠΕΛΛΟΣ ΠΑΝΑΓΙΩΤΗΣ-ΛΟΥΚΑΣ</t>
  </si>
  <si>
    <t>108688007.1</t>
  </si>
  <si>
    <t>156140</t>
  </si>
  <si>
    <t>192090012.1</t>
  </si>
  <si>
    <t>702981</t>
  </si>
  <si>
    <t>155679013.1</t>
  </si>
  <si>
    <t>218091</t>
  </si>
  <si>
    <t>ΜΠΟΥΤΗΣ ΜΙΧΑΗΛ</t>
  </si>
  <si>
    <t>160973005.1</t>
  </si>
  <si>
    <t>208195</t>
  </si>
  <si>
    <t>ΜΥΛΩΝΑ ΛΕΒΑΝΤΑ</t>
  </si>
  <si>
    <t>149365007.1</t>
  </si>
  <si>
    <t>218105</t>
  </si>
  <si>
    <t>ΝΙΚΟΛΗΣ ΑΘΑΝΑΣΙΟΣ</t>
  </si>
  <si>
    <t>180448001.1</t>
  </si>
  <si>
    <t>161598</t>
  </si>
  <si>
    <t xml:space="preserve">ΝΤΑΒΕΛΛΗΣ AΦΕΝΤΟΥΛΗΣ </t>
  </si>
  <si>
    <t>133447009.1</t>
  </si>
  <si>
    <t>160453</t>
  </si>
  <si>
    <t>ΞΑΝΘΟΥΛΗ ΠΑΡΑΣΚΕΥΗ</t>
  </si>
  <si>
    <t>ΠΕ05</t>
  </si>
  <si>
    <t>138775002.1</t>
  </si>
  <si>
    <t>160766</t>
  </si>
  <si>
    <t>ΟΙΚΟΝΟΜΟΣ ΝΙΚΟΛΑΟΣ</t>
  </si>
  <si>
    <t>142967002.1</t>
  </si>
  <si>
    <t>214317</t>
  </si>
  <si>
    <t>ΠΑΠΑΒΑΣΙΛΕΙΟΥ ΜΑΡΙΑ</t>
  </si>
  <si>
    <t>179635009.1</t>
  </si>
  <si>
    <t>228063</t>
  </si>
  <si>
    <t>ΠΑΠΑΓΕΩΡΓΙΟΥ ΑΝΤΩΝΙΟΣ</t>
  </si>
  <si>
    <t>170156008.1</t>
  </si>
  <si>
    <t>173873</t>
  </si>
  <si>
    <t>190448009.1</t>
  </si>
  <si>
    <t>191133</t>
  </si>
  <si>
    <t>ΠΑΠΑΣΤΑΜΑΤΑΚΗΣ ΣΤΑΜΑΤΙΟΣ</t>
  </si>
  <si>
    <t>182737007.2</t>
  </si>
  <si>
    <t>225527</t>
  </si>
  <si>
    <t>ΠΑΠΑΦΩΤΗ ΜΑΡΙΑ</t>
  </si>
  <si>
    <t>175055010.1</t>
  </si>
  <si>
    <t>167172</t>
  </si>
  <si>
    <t>ΠΕΤΡΟΥ ΑΡΓΥΡΟΥΛΑ</t>
  </si>
  <si>
    <t>168514011.1</t>
  </si>
  <si>
    <t>184864</t>
  </si>
  <si>
    <t>ΠΗΛΙΓΚΟΣ ΠΑΝΑΓΙΩΤΗΣ</t>
  </si>
  <si>
    <t>195955005.1</t>
  </si>
  <si>
    <t>218177</t>
  </si>
  <si>
    <t>ΠΙΠΙΝΟΣ ΣΑΒΒΑΣ</t>
  </si>
  <si>
    <t>195621010.1</t>
  </si>
  <si>
    <t>182183</t>
  </si>
  <si>
    <t>ΠΟΜΠΟΥ ΣΑΒΒΑΣ</t>
  </si>
  <si>
    <t>100423010.1</t>
  </si>
  <si>
    <t>204653</t>
  </si>
  <si>
    <t>ΠΡΙΝΤΖΙΟΣ ΔΗΜΗΤΡΙΟΣ</t>
  </si>
  <si>
    <t>ΠΕ81</t>
  </si>
  <si>
    <t>159147014.1</t>
  </si>
  <si>
    <t>194078</t>
  </si>
  <si>
    <t>ΣΑΜΙΟΥ ΝΟΜΙΚΗ</t>
  </si>
  <si>
    <t>109500012.1</t>
  </si>
  <si>
    <t>703427</t>
  </si>
  <si>
    <t xml:space="preserve">ΣΑΝΤΗΣ  ΚΩΝΣΤΑΝΤΙΝΟΣ </t>
  </si>
  <si>
    <t>160358001.1</t>
  </si>
  <si>
    <t>192293</t>
  </si>
  <si>
    <t>ΣΑΠΟΥΝΤΖΑΚΗΣ ΓΕΩΡΓΙΟΣ</t>
  </si>
  <si>
    <t>ΠΕ88.01</t>
  </si>
  <si>
    <t>140332007.1</t>
  </si>
  <si>
    <t>193230</t>
  </si>
  <si>
    <t>ΣΑΡΙΚΑ ΤΣΑΜΠΙΚΑ</t>
  </si>
  <si>
    <t>111172010.1</t>
  </si>
  <si>
    <t>185345</t>
  </si>
  <si>
    <t>ΣΑΡΙΚΑΣ ΜΙΧΑΗΛ</t>
  </si>
  <si>
    <t>170564011.1</t>
  </si>
  <si>
    <t>190982</t>
  </si>
  <si>
    <t>ΣΑΡΙΚΑΣ ΣΑΒΒΑΣ</t>
  </si>
  <si>
    <t>184613011.1</t>
  </si>
  <si>
    <t>178343</t>
  </si>
  <si>
    <t>ΣΑΡΛΗΣ ΙΩΑΝΝΗΣ</t>
  </si>
  <si>
    <t>161915006.1</t>
  </si>
  <si>
    <t>200480</t>
  </si>
  <si>
    <t>ΣΔΡΕΓΑΣ ΖΑΧΑΡΙΑΣ</t>
  </si>
  <si>
    <t>130063013.1</t>
  </si>
  <si>
    <t>200485</t>
  </si>
  <si>
    <t>ΣΚΙΑΘΙΤΗΣ ΙΩΑΝΝΗΣ</t>
  </si>
  <si>
    <t>114571001.3</t>
  </si>
  <si>
    <t>210161</t>
  </si>
  <si>
    <t>ΣΚΟΥΛΛΗΣ ΒΑΣΙΛΕΙΟΣ</t>
  </si>
  <si>
    <t>135849000.1</t>
  </si>
  <si>
    <t>185658</t>
  </si>
  <si>
    <t>ΣΟΛΔΑΤΟΣ ΘΩΜΑΣ</t>
  </si>
  <si>
    <t>184405015.1</t>
  </si>
  <si>
    <t>199165</t>
  </si>
  <si>
    <t>194816009.1</t>
  </si>
  <si>
    <t>193268</t>
  </si>
  <si>
    <t>ΣΩΤΗΡΙΟΥ ΚΛΕΟΠΑΤΡΑ</t>
  </si>
  <si>
    <t>156868003.1</t>
  </si>
  <si>
    <t>218248</t>
  </si>
  <si>
    <t>160886010.1</t>
  </si>
  <si>
    <t>189617</t>
  </si>
  <si>
    <t>ΤΡΙΑΝΤΑΦΥΛΛΟΥ ΣΤΑΥΡΟΥΛΑ</t>
  </si>
  <si>
    <t>184939003.1</t>
  </si>
  <si>
    <t>207424</t>
  </si>
  <si>
    <t>ΤΡΙΚΟΙΛΗΣ ΔΙΟΝΥΣΙΟΣ</t>
  </si>
  <si>
    <t>122620011.1</t>
  </si>
  <si>
    <t>182410</t>
  </si>
  <si>
    <t>ΤΣΑΤΣΑΚΛΑ ΑΙΚΑΤΕΡΙΝΗ</t>
  </si>
  <si>
    <t>199980008.1</t>
  </si>
  <si>
    <t>194825</t>
  </si>
  <si>
    <t>ΤΣΑΤΤΑΛΙΟΣ ΤΣΑΜΠΙΚΟΣ ΝΙΚΟΛΑΟΣ</t>
  </si>
  <si>
    <t>ΠΕ84</t>
  </si>
  <si>
    <t>118824006.1</t>
  </si>
  <si>
    <t>192422</t>
  </si>
  <si>
    <t>ΤΣΟΛΑΚΙΔΗΣ ΙΩΑΝΝΗΣ</t>
  </si>
  <si>
    <t>103523009.1</t>
  </si>
  <si>
    <t>176515</t>
  </si>
  <si>
    <t>ΦΩΤΑΡΑ ΕΥΔΟΚΙΑ</t>
  </si>
  <si>
    <t>152137000.2</t>
  </si>
  <si>
    <t>168518</t>
  </si>
  <si>
    <t>ΧΑΜΟΥΖΑΣ ΑΝΑΣΤΑΣΙΟΣ</t>
  </si>
  <si>
    <t>158617001.1</t>
  </si>
  <si>
    <t>178293</t>
  </si>
  <si>
    <t>ΧΑΡΤΟΦΙΛΗΣ ΓΕΩΡΓΙΟΣ</t>
  </si>
  <si>
    <t>122504001.5</t>
  </si>
  <si>
    <t>206000</t>
  </si>
  <si>
    <t>ΧΑΤΖΗΝΙΚΟΛΑΣ ΜΙΧΑΗΛ</t>
  </si>
  <si>
    <t>190847007.1</t>
  </si>
  <si>
    <t>194177</t>
  </si>
  <si>
    <t>ΧΑΤΖΗΠΛΗΣ ΠΑΝΑΓΙΩΤΗΣ</t>
  </si>
  <si>
    <t>150973000.1</t>
  </si>
  <si>
    <t>221635</t>
  </si>
  <si>
    <t>ΧΑΤΖΗΣΤΑΜΑΤΗ ΣΜΑΡΑΓΔΑ</t>
  </si>
  <si>
    <t>121416003.1</t>
  </si>
  <si>
    <t>172708</t>
  </si>
  <si>
    <t>ΧΛΑΠΑΝΗΣ ΓΕΩΡΓΙΟΣ ΕΡΡΙΚΟΣ</t>
  </si>
  <si>
    <t>103181000.1</t>
  </si>
  <si>
    <t>218316</t>
  </si>
  <si>
    <t>ΧΡΙΣΤΙΝΑΚΗΣ ΒΑΣΙΛΕΙΟΣ</t>
  </si>
  <si>
    <t xml:space="preserve">ΑΘΑΝΑΣΟΠΟΥΛΟΣ ΠΑΝΑΓΙΩΤΗΣ </t>
  </si>
  <si>
    <t>ΔΗΜΟΥΛΑΣ ΕΛΕΥΘΕΡΙΟΣ</t>
  </si>
  <si>
    <t>ΔΙΑΚΙΔΗ-ΚΩΣΤΑ ΑΙΚΑΤΕΡΙΝΗ</t>
  </si>
  <si>
    <t>ΔΙΜΕΛΗΣ ΝΙΚΟΛΑΟΣ</t>
  </si>
  <si>
    <t>ΘΕΟΛΟΓΟΣ ΧΡΗΣΤΟΣ</t>
  </si>
  <si>
    <t>ΚΑΛΟΓΕΡΑΚΗΣ ΒΑΣΙΛΗΣ</t>
  </si>
  <si>
    <t>ΚΩΣΤΟΥΛΑ ΒΑΣΙΛΙΚΗ</t>
  </si>
  <si>
    <t>ΜΠΕΤΤΑ ΜΑΡΙΝΑ</t>
  </si>
  <si>
    <t xml:space="preserve">ΜΠΙΛΛΗΡΗ ΚΑΛΛΙΟΠΗ </t>
  </si>
  <si>
    <t>ΠΑΠΑΝΙΚΟΛΑΟΥ ΦΙΛΙΠΠΟΣ</t>
  </si>
  <si>
    <t xml:space="preserve">ΣΤΥΛΙΑΝΙΔΗΣ ΑΘΑΝΑΣΙΟΣ </t>
  </si>
  <si>
    <t xml:space="preserve">ΤΑΡΑΛΗ ΜΑΡΙΑ 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</si>
</sst>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111"/>
  <sheetViews>
    <sheetView tabSelected="1" topLeftCell="A76" workbookViewId="0">
      <selection activeCell="A54" sqref="A54:XFD54"/>
    </sheetView>
  </sheetViews>
  <sheetFormatPr defaultRowHeight="15"/>
  <cols>
    <col min="1" max="1" width="4.28515625" customWidth="1"/>
    <col min="2" max="2" width="13.140625" customWidth="1"/>
    <col min="3" max="3" width="9.28515625" customWidth="1"/>
    <col min="4" max="4" width="37.140625" customWidth="1"/>
    <col min="5" max="5" width="12.85546875" customWidth="1"/>
    <col min="6" max="6" width="13.28515625" customWidth="1"/>
    <col min="7" max="7" width="30" customWidth="1"/>
    <col min="8" max="8" width="16.5703125" customWidth="1"/>
    <col min="9" max="9" width="25" customWidth="1"/>
    <col min="10" max="10" width="23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31" t="s">
        <v>67</v>
      </c>
    </row>
    <row r="2" spans="1:68" ht="38.1" customHeight="1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68</v>
      </c>
      <c r="BN2" s="27"/>
      <c r="BO2" s="27"/>
      <c r="BP2" s="32"/>
    </row>
    <row r="3" spans="1:68" ht="42" customHeight="1">
      <c r="A3" s="18"/>
      <c r="B3" s="18"/>
      <c r="C3" s="18"/>
      <c r="D3" s="18"/>
      <c r="E3" s="18"/>
      <c r="F3" s="18"/>
      <c r="G3" s="18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>
      <c r="A4" s="18"/>
      <c r="B4" s="18"/>
      <c r="C4" s="18"/>
      <c r="D4" s="18"/>
      <c r="E4" s="18"/>
      <c r="F4" s="18"/>
      <c r="G4" s="18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>
      <c r="A5" s="12">
        <v>1</v>
      </c>
      <c r="B5" s="12" t="s">
        <v>131</v>
      </c>
      <c r="C5" s="12" t="s">
        <v>132</v>
      </c>
      <c r="D5" s="12" t="s">
        <v>461</v>
      </c>
      <c r="E5" s="12" t="s">
        <v>133</v>
      </c>
      <c r="F5" s="12" t="s">
        <v>134</v>
      </c>
      <c r="G5" s="12" t="s">
        <v>135</v>
      </c>
      <c r="H5" s="13">
        <f t="shared" ref="H5:H35" si="0">I5+AZ5</f>
        <v>23.35</v>
      </c>
      <c r="I5" s="14">
        <f t="shared" ref="I5:I35" si="1">MIN(J5+T5+AC5+AJ5+AY5,$I$3)</f>
        <v>11.125</v>
      </c>
      <c r="J5" s="15">
        <f t="shared" ref="J5:J35" si="2"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35" si="3">MIN(SUM(U5:AB5),$T$3)</f>
        <v>2</v>
      </c>
      <c r="U5" s="15">
        <v>0</v>
      </c>
      <c r="V5" s="15">
        <v>0</v>
      </c>
      <c r="W5" s="16">
        <v>1</v>
      </c>
      <c r="X5" s="16">
        <v>0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35" si="4">MIN(SUM(AD5:AI5),$AC$3)</f>
        <v>3.5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6">
        <v>0.5</v>
      </c>
      <c r="AJ5" s="14">
        <f t="shared" ref="AJ5:AJ35" si="5">MIN(AK5+AV5,$AJ$3)</f>
        <v>1.625</v>
      </c>
      <c r="AK5" s="14">
        <f t="shared" ref="AK5:AK35" si="6">MIN(SUM(AL5:AU5),$AK$3)</f>
        <v>1.125</v>
      </c>
      <c r="AL5" s="15">
        <v>0</v>
      </c>
      <c r="AM5" s="16">
        <v>0</v>
      </c>
      <c r="AN5" s="17">
        <v>0.5</v>
      </c>
      <c r="AO5" s="14">
        <v>0</v>
      </c>
      <c r="AP5" s="17">
        <v>0.5</v>
      </c>
      <c r="AQ5" s="14">
        <v>0.125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35" si="7">MIN(SUM(AW5:AX5),$AV$3)</f>
        <v>0.5</v>
      </c>
      <c r="AW5" s="16">
        <v>0</v>
      </c>
      <c r="AX5" s="17">
        <v>0.5</v>
      </c>
      <c r="AY5" s="16">
        <v>0</v>
      </c>
      <c r="AZ5" s="13">
        <f t="shared" ref="AZ5:AZ35" si="8">MIN(BA5+BI5+BJ5,$AZ$3)</f>
        <v>12.225</v>
      </c>
      <c r="BA5" s="14">
        <f t="shared" ref="BA5:BA35" si="9">MIN(BB5+BE5+BF5,$BA$3)</f>
        <v>12.1</v>
      </c>
      <c r="BB5" s="14">
        <f t="shared" ref="BB5:BB35" si="10">MIN(SUM(BC5:BD5),$BB$3)</f>
        <v>9</v>
      </c>
      <c r="BC5" s="17">
        <v>25</v>
      </c>
      <c r="BD5" s="14">
        <v>0</v>
      </c>
      <c r="BE5" s="16">
        <v>0.1</v>
      </c>
      <c r="BF5" s="15">
        <f t="shared" ref="BF5:BF35" si="11">MIN(SUM(BG5:BH5),$BF$3)</f>
        <v>3</v>
      </c>
      <c r="BG5" s="15">
        <v>0</v>
      </c>
      <c r="BH5" s="15">
        <v>3</v>
      </c>
      <c r="BI5" s="16">
        <v>0</v>
      </c>
      <c r="BJ5" s="13">
        <v>0.125</v>
      </c>
      <c r="BK5" s="16">
        <v>0</v>
      </c>
      <c r="BL5" s="13">
        <v>0</v>
      </c>
      <c r="BM5" s="14">
        <v>0</v>
      </c>
      <c r="BN5" s="14">
        <v>0</v>
      </c>
      <c r="BO5" s="14">
        <v>0.125</v>
      </c>
      <c r="BP5" s="13">
        <v>0</v>
      </c>
    </row>
    <row r="6" spans="1:68">
      <c r="A6" s="12">
        <v>2</v>
      </c>
      <c r="B6" s="12" t="s">
        <v>136</v>
      </c>
      <c r="C6" s="12" t="s">
        <v>137</v>
      </c>
      <c r="D6" s="12" t="s">
        <v>138</v>
      </c>
      <c r="E6" s="12" t="s">
        <v>139</v>
      </c>
      <c r="F6" s="12" t="s">
        <v>134</v>
      </c>
      <c r="G6" s="12" t="s">
        <v>135</v>
      </c>
      <c r="H6" s="13">
        <f t="shared" si="0"/>
        <v>16.5</v>
      </c>
      <c r="I6" s="14">
        <f t="shared" si="1"/>
        <v>7.5</v>
      </c>
      <c r="J6" s="15">
        <f t="shared" si="2"/>
        <v>3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1.5</v>
      </c>
      <c r="U6" s="15">
        <v>0</v>
      </c>
      <c r="V6" s="15">
        <v>0</v>
      </c>
      <c r="W6" s="16">
        <v>0</v>
      </c>
      <c r="X6" s="16">
        <v>0</v>
      </c>
      <c r="Y6" s="15">
        <v>1</v>
      </c>
      <c r="Z6" s="16">
        <v>0</v>
      </c>
      <c r="AA6" s="15">
        <v>0</v>
      </c>
      <c r="AB6" s="16">
        <v>0.5</v>
      </c>
      <c r="AC6" s="16">
        <f t="shared" si="4"/>
        <v>3</v>
      </c>
      <c r="AD6" s="15">
        <v>3</v>
      </c>
      <c r="AE6" s="15">
        <v>0</v>
      </c>
      <c r="AF6" s="15">
        <v>0</v>
      </c>
      <c r="AG6" s="15">
        <v>0</v>
      </c>
      <c r="AH6" s="15">
        <v>0</v>
      </c>
      <c r="AI6" s="16">
        <v>0</v>
      </c>
      <c r="AJ6" s="14">
        <f t="shared" si="5"/>
        <v>0</v>
      </c>
      <c r="AK6" s="14">
        <f t="shared" si="6"/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 t="shared" si="7"/>
        <v>0</v>
      </c>
      <c r="AW6" s="16"/>
      <c r="AX6" s="17"/>
      <c r="AY6" s="16"/>
      <c r="AZ6" s="13">
        <f t="shared" si="8"/>
        <v>9</v>
      </c>
      <c r="BA6" s="14">
        <f t="shared" si="9"/>
        <v>9</v>
      </c>
      <c r="BB6" s="14">
        <f t="shared" si="10"/>
        <v>9</v>
      </c>
      <c r="BC6" s="17">
        <v>22.25</v>
      </c>
      <c r="BD6" s="14">
        <v>0</v>
      </c>
      <c r="BE6" s="16"/>
      <c r="BF6" s="15">
        <f t="shared" si="11"/>
        <v>0</v>
      </c>
      <c r="BG6" s="15"/>
      <c r="BH6" s="15"/>
      <c r="BI6" s="16">
        <v>0</v>
      </c>
      <c r="BJ6" s="13">
        <v>0</v>
      </c>
      <c r="BK6" s="16">
        <v>0</v>
      </c>
      <c r="BL6" s="13">
        <v>0</v>
      </c>
      <c r="BM6" s="14">
        <v>0</v>
      </c>
      <c r="BN6" s="14">
        <v>0</v>
      </c>
      <c r="BO6" s="14">
        <v>0</v>
      </c>
      <c r="BP6" s="13">
        <v>0</v>
      </c>
    </row>
    <row r="7" spans="1:68">
      <c r="A7" s="12">
        <v>3</v>
      </c>
      <c r="B7" s="12" t="s">
        <v>140</v>
      </c>
      <c r="C7" s="12" t="s">
        <v>141</v>
      </c>
      <c r="D7" s="12" t="s">
        <v>142</v>
      </c>
      <c r="E7" s="12" t="s">
        <v>133</v>
      </c>
      <c r="F7" s="12" t="s">
        <v>134</v>
      </c>
      <c r="G7" s="12" t="s">
        <v>135</v>
      </c>
      <c r="H7" s="13">
        <f t="shared" si="0"/>
        <v>30.5</v>
      </c>
      <c r="I7" s="14">
        <f t="shared" si="1"/>
        <v>15.125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1</v>
      </c>
      <c r="V7" s="15">
        <v>2</v>
      </c>
      <c r="W7" s="16">
        <v>0.3</v>
      </c>
      <c r="X7" s="16">
        <v>0.7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4</v>
      </c>
      <c r="AD7" s="15">
        <v>3</v>
      </c>
      <c r="AE7" s="15">
        <v>0</v>
      </c>
      <c r="AF7" s="15">
        <v>0</v>
      </c>
      <c r="AG7" s="15">
        <v>2</v>
      </c>
      <c r="AH7" s="15">
        <v>0</v>
      </c>
      <c r="AI7" s="16">
        <v>0</v>
      </c>
      <c r="AJ7" s="14">
        <f t="shared" si="5"/>
        <v>3.125</v>
      </c>
      <c r="AK7" s="14">
        <f t="shared" si="6"/>
        <v>1.125</v>
      </c>
      <c r="AL7" s="15">
        <v>0</v>
      </c>
      <c r="AM7" s="16">
        <v>0</v>
      </c>
      <c r="AN7" s="17">
        <v>0</v>
      </c>
      <c r="AO7" s="14">
        <v>0.25</v>
      </c>
      <c r="AP7" s="17">
        <v>0.5</v>
      </c>
      <c r="AQ7" s="14">
        <v>0.375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2</v>
      </c>
      <c r="AW7" s="16">
        <v>0</v>
      </c>
      <c r="AX7" s="17">
        <v>2</v>
      </c>
      <c r="AY7" s="16">
        <v>0</v>
      </c>
      <c r="AZ7" s="13">
        <f t="shared" si="8"/>
        <v>15.375</v>
      </c>
      <c r="BA7" s="14">
        <f t="shared" si="9"/>
        <v>12</v>
      </c>
      <c r="BB7" s="14">
        <f t="shared" si="10"/>
        <v>9</v>
      </c>
      <c r="BC7" s="17">
        <v>13.25</v>
      </c>
      <c r="BD7" s="14">
        <v>0</v>
      </c>
      <c r="BE7" s="16">
        <v>0</v>
      </c>
      <c r="BF7" s="15">
        <f t="shared" si="11"/>
        <v>3</v>
      </c>
      <c r="BG7" s="15">
        <v>0</v>
      </c>
      <c r="BH7" s="15">
        <v>3</v>
      </c>
      <c r="BI7" s="16">
        <v>0</v>
      </c>
      <c r="BJ7" s="13">
        <v>3.375</v>
      </c>
      <c r="BK7" s="16">
        <v>0</v>
      </c>
      <c r="BL7" s="13">
        <v>0</v>
      </c>
      <c r="BM7" s="14">
        <v>3.375</v>
      </c>
      <c r="BN7" s="14">
        <v>0</v>
      </c>
      <c r="BO7" s="14">
        <v>0</v>
      </c>
      <c r="BP7" s="13">
        <v>0</v>
      </c>
    </row>
    <row r="8" spans="1:68">
      <c r="A8" s="12">
        <v>4</v>
      </c>
      <c r="B8" s="12" t="s">
        <v>143</v>
      </c>
      <c r="C8" s="12" t="s">
        <v>144</v>
      </c>
      <c r="D8" s="12" t="s">
        <v>145</v>
      </c>
      <c r="E8" s="12" t="s">
        <v>146</v>
      </c>
      <c r="F8" s="12" t="s">
        <v>134</v>
      </c>
      <c r="G8" s="12" t="s">
        <v>135</v>
      </c>
      <c r="H8" s="13">
        <f t="shared" si="0"/>
        <v>17.5625</v>
      </c>
      <c r="I8" s="14">
        <f t="shared" si="1"/>
        <v>8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2</v>
      </c>
      <c r="U8" s="15">
        <v>0</v>
      </c>
      <c r="V8" s="15">
        <v>0</v>
      </c>
      <c r="W8" s="16">
        <v>1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2</v>
      </c>
      <c r="AD8" s="15">
        <v>0</v>
      </c>
      <c r="AE8" s="15">
        <v>2</v>
      </c>
      <c r="AF8" s="15">
        <v>0</v>
      </c>
      <c r="AG8" s="15">
        <v>0</v>
      </c>
      <c r="AH8" s="15">
        <v>0</v>
      </c>
      <c r="AI8" s="16">
        <v>0</v>
      </c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9.5625</v>
      </c>
      <c r="BA8" s="14">
        <f t="shared" si="9"/>
        <v>6</v>
      </c>
      <c r="BB8" s="14">
        <f t="shared" si="10"/>
        <v>3</v>
      </c>
      <c r="BC8" s="17">
        <v>3</v>
      </c>
      <c r="BD8" s="14">
        <v>0</v>
      </c>
      <c r="BE8" s="16">
        <v>0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3.5625</v>
      </c>
      <c r="BK8" s="16">
        <v>0</v>
      </c>
      <c r="BL8" s="13">
        <v>0</v>
      </c>
      <c r="BM8" s="14">
        <v>2.25</v>
      </c>
      <c r="BN8" s="14">
        <v>0</v>
      </c>
      <c r="BO8" s="14">
        <v>0</v>
      </c>
      <c r="BP8" s="13">
        <v>1.3125</v>
      </c>
    </row>
    <row r="9" spans="1:68">
      <c r="A9" s="12">
        <v>5</v>
      </c>
      <c r="B9" s="12" t="s">
        <v>147</v>
      </c>
      <c r="C9" s="12" t="s">
        <v>148</v>
      </c>
      <c r="D9" s="12" t="s">
        <v>149</v>
      </c>
      <c r="E9" s="12" t="s">
        <v>133</v>
      </c>
      <c r="F9" s="12" t="s">
        <v>134</v>
      </c>
      <c r="G9" s="12" t="s">
        <v>135</v>
      </c>
      <c r="H9" s="13">
        <f t="shared" si="0"/>
        <v>22.5625</v>
      </c>
      <c r="I9" s="14">
        <f t="shared" si="1"/>
        <v>11.5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2</v>
      </c>
      <c r="U9" s="15">
        <v>1</v>
      </c>
      <c r="V9" s="15">
        <v>1</v>
      </c>
      <c r="W9" s="16">
        <v>0</v>
      </c>
      <c r="X9" s="16">
        <v>0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2.5</v>
      </c>
      <c r="AD9" s="15">
        <v>0</v>
      </c>
      <c r="AE9" s="15">
        <v>2</v>
      </c>
      <c r="AF9" s="15">
        <v>0</v>
      </c>
      <c r="AG9" s="15">
        <v>0</v>
      </c>
      <c r="AH9" s="15">
        <v>0</v>
      </c>
      <c r="AI9" s="16">
        <v>0.5</v>
      </c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11.0625</v>
      </c>
      <c r="BA9" s="14">
        <f t="shared" si="9"/>
        <v>10.75</v>
      </c>
      <c r="BB9" s="14">
        <f t="shared" si="10"/>
        <v>7.75</v>
      </c>
      <c r="BC9" s="17">
        <v>7.75</v>
      </c>
      <c r="BD9" s="14">
        <v>0</v>
      </c>
      <c r="BE9" s="16">
        <v>0</v>
      </c>
      <c r="BF9" s="15">
        <f t="shared" si="11"/>
        <v>3</v>
      </c>
      <c r="BG9" s="15">
        <v>0</v>
      </c>
      <c r="BH9" s="15">
        <v>3</v>
      </c>
      <c r="BI9" s="16">
        <v>0</v>
      </c>
      <c r="BJ9" s="13">
        <v>0.3125</v>
      </c>
      <c r="BK9" s="16">
        <v>0</v>
      </c>
      <c r="BL9" s="13">
        <v>0</v>
      </c>
      <c r="BM9" s="14">
        <v>0</v>
      </c>
      <c r="BN9" s="14">
        <v>0</v>
      </c>
      <c r="BO9" s="14">
        <v>0.125</v>
      </c>
      <c r="BP9" s="13">
        <v>0.1875</v>
      </c>
    </row>
    <row r="10" spans="1:68">
      <c r="A10" s="12">
        <v>6</v>
      </c>
      <c r="B10" s="12" t="s">
        <v>150</v>
      </c>
      <c r="C10" s="12" t="s">
        <v>151</v>
      </c>
      <c r="D10" s="12" t="s">
        <v>152</v>
      </c>
      <c r="E10" s="12" t="s">
        <v>153</v>
      </c>
      <c r="F10" s="12" t="s">
        <v>134</v>
      </c>
      <c r="G10" s="12" t="s">
        <v>135</v>
      </c>
      <c r="H10" s="13">
        <f t="shared" si="0"/>
        <v>22.5</v>
      </c>
      <c r="I10" s="14">
        <f t="shared" si="1"/>
        <v>7.5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0.5</v>
      </c>
      <c r="U10" s="15">
        <v>0</v>
      </c>
      <c r="V10" s="15">
        <v>0</v>
      </c>
      <c r="W10" s="16">
        <v>0</v>
      </c>
      <c r="X10" s="16">
        <v>0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3</v>
      </c>
      <c r="AD10" s="15">
        <v>3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15</v>
      </c>
      <c r="BA10" s="14">
        <f t="shared" si="9"/>
        <v>9</v>
      </c>
      <c r="BB10" s="14">
        <f t="shared" si="10"/>
        <v>9</v>
      </c>
      <c r="BC10" s="17">
        <v>12.25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6</v>
      </c>
      <c r="BK10" s="16">
        <v>0</v>
      </c>
      <c r="BL10" s="13">
        <v>0</v>
      </c>
      <c r="BM10" s="14">
        <v>6</v>
      </c>
      <c r="BN10" s="14">
        <v>0</v>
      </c>
      <c r="BO10" s="14">
        <v>0</v>
      </c>
      <c r="BP10" s="13">
        <v>0</v>
      </c>
    </row>
    <row r="11" spans="1:68">
      <c r="A11" s="12">
        <v>7</v>
      </c>
      <c r="B11" s="12" t="s">
        <v>154</v>
      </c>
      <c r="C11" s="12" t="s">
        <v>155</v>
      </c>
      <c r="D11" s="12" t="s">
        <v>156</v>
      </c>
      <c r="E11" s="12" t="s">
        <v>157</v>
      </c>
      <c r="F11" s="12" t="s">
        <v>134</v>
      </c>
      <c r="G11" s="12" t="s">
        <v>135</v>
      </c>
      <c r="H11" s="13">
        <f t="shared" si="0"/>
        <v>26.15</v>
      </c>
      <c r="I11" s="14">
        <f t="shared" si="1"/>
        <v>8.4</v>
      </c>
      <c r="J11" s="15">
        <f t="shared" si="2"/>
        <v>6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2</v>
      </c>
      <c r="R11" s="15">
        <v>0</v>
      </c>
      <c r="S11" s="15">
        <v>0</v>
      </c>
      <c r="T11" s="16">
        <f t="shared" si="3"/>
        <v>1.9</v>
      </c>
      <c r="U11" s="15">
        <v>0</v>
      </c>
      <c r="V11" s="15">
        <v>1</v>
      </c>
      <c r="W11" s="16">
        <v>0.9</v>
      </c>
      <c r="X11" s="16">
        <v>0</v>
      </c>
      <c r="Y11" s="15">
        <v>0</v>
      </c>
      <c r="Z11" s="16">
        <v>0</v>
      </c>
      <c r="AA11" s="15">
        <v>0</v>
      </c>
      <c r="AB11" s="16">
        <v>0</v>
      </c>
      <c r="AC11" s="16">
        <f t="shared" si="4"/>
        <v>0</v>
      </c>
      <c r="AD11" s="15"/>
      <c r="AE11" s="15"/>
      <c r="AF11" s="15"/>
      <c r="AG11" s="15"/>
      <c r="AH11" s="15"/>
      <c r="AI11" s="16"/>
      <c r="AJ11" s="14">
        <f t="shared" si="5"/>
        <v>0.5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0.5</v>
      </c>
      <c r="AW11" s="16">
        <v>0</v>
      </c>
      <c r="AX11" s="17">
        <v>0.5</v>
      </c>
      <c r="AY11" s="16">
        <v>0</v>
      </c>
      <c r="AZ11" s="13">
        <f t="shared" si="8"/>
        <v>17.75</v>
      </c>
      <c r="BA11" s="14">
        <f t="shared" si="9"/>
        <v>11</v>
      </c>
      <c r="BB11" s="14">
        <f t="shared" si="10"/>
        <v>9</v>
      </c>
      <c r="BC11" s="17">
        <v>21.75</v>
      </c>
      <c r="BD11" s="14">
        <v>0</v>
      </c>
      <c r="BE11" s="16">
        <v>0</v>
      </c>
      <c r="BF11" s="15">
        <f t="shared" si="11"/>
        <v>2</v>
      </c>
      <c r="BG11" s="15">
        <v>0</v>
      </c>
      <c r="BH11" s="15">
        <v>2</v>
      </c>
      <c r="BI11" s="16">
        <v>0</v>
      </c>
      <c r="BJ11" s="13">
        <v>6.75</v>
      </c>
      <c r="BK11" s="16">
        <v>0</v>
      </c>
      <c r="BL11" s="13">
        <v>0</v>
      </c>
      <c r="BM11" s="14">
        <v>3.75</v>
      </c>
      <c r="BN11" s="14">
        <v>2.25</v>
      </c>
      <c r="BO11" s="14">
        <v>0.75</v>
      </c>
      <c r="BP11" s="13">
        <v>0</v>
      </c>
    </row>
    <row r="12" spans="1:68">
      <c r="A12" s="12">
        <v>8</v>
      </c>
      <c r="B12" s="12" t="s">
        <v>158</v>
      </c>
      <c r="C12" s="12" t="s">
        <v>159</v>
      </c>
      <c r="D12" s="12" t="s">
        <v>160</v>
      </c>
      <c r="E12" s="12" t="s">
        <v>133</v>
      </c>
      <c r="F12" s="12" t="s">
        <v>134</v>
      </c>
      <c r="G12" s="12" t="s">
        <v>135</v>
      </c>
      <c r="H12" s="13">
        <f t="shared" si="0"/>
        <v>25.125</v>
      </c>
      <c r="I12" s="14">
        <f t="shared" si="1"/>
        <v>9</v>
      </c>
      <c r="J12" s="15">
        <f t="shared" si="2"/>
        <v>4</v>
      </c>
      <c r="K12" s="15">
        <v>0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2</v>
      </c>
      <c r="U12" s="15">
        <v>1</v>
      </c>
      <c r="V12" s="15">
        <v>1</v>
      </c>
      <c r="W12" s="16">
        <v>0</v>
      </c>
      <c r="X12" s="16">
        <v>0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3</v>
      </c>
      <c r="AD12" s="15">
        <v>3</v>
      </c>
      <c r="AE12" s="15">
        <v>0</v>
      </c>
      <c r="AF12" s="15">
        <v>0</v>
      </c>
      <c r="AG12" s="15">
        <v>0</v>
      </c>
      <c r="AH12" s="15">
        <v>0</v>
      </c>
      <c r="AI12" s="16">
        <v>0</v>
      </c>
      <c r="AJ12" s="14">
        <f t="shared" si="5"/>
        <v>0</v>
      </c>
      <c r="AK12" s="14">
        <f t="shared" si="6"/>
        <v>0</v>
      </c>
      <c r="AL12" s="15"/>
      <c r="AM12" s="16"/>
      <c r="AN12" s="17"/>
      <c r="AO12" s="14"/>
      <c r="AP12" s="17"/>
      <c r="AQ12" s="14"/>
      <c r="AR12" s="17"/>
      <c r="AS12" s="15"/>
      <c r="AT12" s="14"/>
      <c r="AU12" s="17"/>
      <c r="AV12" s="17">
        <f t="shared" si="7"/>
        <v>0</v>
      </c>
      <c r="AW12" s="16"/>
      <c r="AX12" s="17"/>
      <c r="AY12" s="16"/>
      <c r="AZ12" s="13">
        <f t="shared" si="8"/>
        <v>16.125</v>
      </c>
      <c r="BA12" s="14">
        <f t="shared" si="9"/>
        <v>9</v>
      </c>
      <c r="BB12" s="14">
        <f t="shared" si="10"/>
        <v>9</v>
      </c>
      <c r="BC12" s="17">
        <v>12.75</v>
      </c>
      <c r="BD12" s="14">
        <v>0</v>
      </c>
      <c r="BE12" s="16"/>
      <c r="BF12" s="15">
        <f t="shared" si="11"/>
        <v>0</v>
      </c>
      <c r="BG12" s="15"/>
      <c r="BH12" s="15"/>
      <c r="BI12" s="16">
        <v>0</v>
      </c>
      <c r="BJ12" s="13">
        <v>7.125</v>
      </c>
      <c r="BK12" s="16">
        <v>0</v>
      </c>
      <c r="BL12" s="13">
        <v>0</v>
      </c>
      <c r="BM12" s="14">
        <v>6</v>
      </c>
      <c r="BN12" s="14">
        <v>0</v>
      </c>
      <c r="BO12" s="14">
        <v>1.125</v>
      </c>
      <c r="BP12" s="13">
        <v>0</v>
      </c>
    </row>
    <row r="13" spans="1:68">
      <c r="A13" s="12">
        <v>9</v>
      </c>
      <c r="B13" s="12" t="s">
        <v>161</v>
      </c>
      <c r="C13" s="12" t="s">
        <v>162</v>
      </c>
      <c r="D13" s="12" t="s">
        <v>163</v>
      </c>
      <c r="E13" s="12" t="s">
        <v>146</v>
      </c>
      <c r="F13" s="12" t="s">
        <v>134</v>
      </c>
      <c r="G13" s="12" t="s">
        <v>135</v>
      </c>
      <c r="H13" s="13">
        <f t="shared" si="0"/>
        <v>19.125</v>
      </c>
      <c r="I13" s="14">
        <f t="shared" si="1"/>
        <v>6.5</v>
      </c>
      <c r="J13" s="15">
        <f t="shared" si="2"/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2.5</v>
      </c>
      <c r="U13" s="15">
        <v>0</v>
      </c>
      <c r="V13" s="15">
        <v>1</v>
      </c>
      <c r="W13" s="16">
        <v>1</v>
      </c>
      <c r="X13" s="16">
        <v>0</v>
      </c>
      <c r="Y13" s="15">
        <v>0</v>
      </c>
      <c r="Z13" s="16">
        <v>0</v>
      </c>
      <c r="AA13" s="15">
        <v>0</v>
      </c>
      <c r="AB13" s="16">
        <v>0.5</v>
      </c>
      <c r="AC13" s="16">
        <f t="shared" si="4"/>
        <v>0</v>
      </c>
      <c r="AD13" s="15"/>
      <c r="AE13" s="15"/>
      <c r="AF13" s="15"/>
      <c r="AG13" s="15"/>
      <c r="AH13" s="15"/>
      <c r="AI13" s="16"/>
      <c r="AJ13" s="14">
        <f t="shared" si="5"/>
        <v>0</v>
      </c>
      <c r="AK13" s="14">
        <f t="shared" si="6"/>
        <v>0</v>
      </c>
      <c r="AL13" s="15">
        <v>0</v>
      </c>
      <c r="AM13" s="16">
        <v>0</v>
      </c>
      <c r="AN13" s="17">
        <v>0</v>
      </c>
      <c r="AO13" s="14">
        <v>0</v>
      </c>
      <c r="AP13" s="17">
        <v>0</v>
      </c>
      <c r="AQ13" s="14">
        <v>0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0</v>
      </c>
      <c r="AW13" s="16">
        <v>0</v>
      </c>
      <c r="AX13" s="17">
        <v>0</v>
      </c>
      <c r="AY13" s="16">
        <v>0</v>
      </c>
      <c r="AZ13" s="13">
        <f t="shared" si="8"/>
        <v>12.625</v>
      </c>
      <c r="BA13" s="14">
        <f t="shared" si="9"/>
        <v>10.5</v>
      </c>
      <c r="BB13" s="14">
        <f t="shared" si="10"/>
        <v>7.5</v>
      </c>
      <c r="BC13" s="17">
        <v>7.5</v>
      </c>
      <c r="BD13" s="14">
        <v>0</v>
      </c>
      <c r="BE13" s="16">
        <v>0</v>
      </c>
      <c r="BF13" s="15">
        <f t="shared" si="11"/>
        <v>3</v>
      </c>
      <c r="BG13" s="15">
        <v>1</v>
      </c>
      <c r="BH13" s="15">
        <v>2</v>
      </c>
      <c r="BI13" s="16">
        <v>0</v>
      </c>
      <c r="BJ13" s="13">
        <v>2.125</v>
      </c>
      <c r="BK13" s="16">
        <v>0</v>
      </c>
      <c r="BL13" s="13">
        <v>0</v>
      </c>
      <c r="BM13" s="14">
        <v>0</v>
      </c>
      <c r="BN13" s="14">
        <v>2.125</v>
      </c>
      <c r="BO13" s="14">
        <v>0</v>
      </c>
      <c r="BP13" s="13">
        <v>0</v>
      </c>
    </row>
    <row r="14" spans="1:68">
      <c r="A14" s="12">
        <v>10</v>
      </c>
      <c r="B14" s="12" t="s">
        <v>164</v>
      </c>
      <c r="C14" s="12" t="s">
        <v>165</v>
      </c>
      <c r="D14" s="12" t="s">
        <v>166</v>
      </c>
      <c r="E14" s="12" t="s">
        <v>146</v>
      </c>
      <c r="F14" s="12" t="s">
        <v>134</v>
      </c>
      <c r="G14" s="12" t="s">
        <v>135</v>
      </c>
      <c r="H14" s="13">
        <f t="shared" si="0"/>
        <v>16.625</v>
      </c>
      <c r="I14" s="14">
        <f t="shared" si="1"/>
        <v>11.375</v>
      </c>
      <c r="J14" s="15">
        <f t="shared" si="2"/>
        <v>7</v>
      </c>
      <c r="K14" s="15">
        <v>0</v>
      </c>
      <c r="L14" s="15">
        <v>0</v>
      </c>
      <c r="M14" s="15">
        <v>4</v>
      </c>
      <c r="N14" s="15">
        <v>3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6">
        <f t="shared" si="3"/>
        <v>0.5</v>
      </c>
      <c r="U14" s="15">
        <v>0</v>
      </c>
      <c r="V14" s="15">
        <v>0</v>
      </c>
      <c r="W14" s="16">
        <v>0</v>
      </c>
      <c r="X14" s="16">
        <v>0</v>
      </c>
      <c r="Y14" s="15">
        <v>0</v>
      </c>
      <c r="Z14" s="16">
        <v>0</v>
      </c>
      <c r="AA14" s="15">
        <v>0</v>
      </c>
      <c r="AB14" s="16">
        <v>0.5</v>
      </c>
      <c r="AC14" s="16">
        <f t="shared" si="4"/>
        <v>3</v>
      </c>
      <c r="AD14" s="15">
        <v>3</v>
      </c>
      <c r="AE14" s="15">
        <v>0</v>
      </c>
      <c r="AF14" s="15">
        <v>0</v>
      </c>
      <c r="AG14" s="15">
        <v>0</v>
      </c>
      <c r="AH14" s="15">
        <v>0</v>
      </c>
      <c r="AI14" s="16">
        <v>0</v>
      </c>
      <c r="AJ14" s="14">
        <f t="shared" si="5"/>
        <v>0.875</v>
      </c>
      <c r="AK14" s="14">
        <f t="shared" si="6"/>
        <v>0.875</v>
      </c>
      <c r="AL14" s="15">
        <v>0</v>
      </c>
      <c r="AM14" s="16">
        <v>0</v>
      </c>
      <c r="AN14" s="17">
        <v>0</v>
      </c>
      <c r="AO14" s="14">
        <v>0</v>
      </c>
      <c r="AP14" s="17">
        <v>0.75</v>
      </c>
      <c r="AQ14" s="14">
        <v>0.125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7"/>
        <v>0</v>
      </c>
      <c r="AW14" s="16">
        <v>0</v>
      </c>
      <c r="AX14" s="17">
        <v>0</v>
      </c>
      <c r="AY14" s="16">
        <v>0</v>
      </c>
      <c r="AZ14" s="13">
        <f t="shared" si="8"/>
        <v>5.25</v>
      </c>
      <c r="BA14" s="14">
        <f t="shared" si="9"/>
        <v>4.5</v>
      </c>
      <c r="BB14" s="14">
        <f t="shared" si="10"/>
        <v>4.5</v>
      </c>
      <c r="BC14" s="17">
        <v>4.5</v>
      </c>
      <c r="BD14" s="14">
        <v>0</v>
      </c>
      <c r="BE14" s="16">
        <v>0</v>
      </c>
      <c r="BF14" s="15">
        <f t="shared" si="11"/>
        <v>0</v>
      </c>
      <c r="BG14" s="15">
        <v>0</v>
      </c>
      <c r="BH14" s="15">
        <v>0</v>
      </c>
      <c r="BI14" s="16">
        <v>0</v>
      </c>
      <c r="BJ14" s="13">
        <v>0.75</v>
      </c>
      <c r="BK14" s="16">
        <v>0</v>
      </c>
      <c r="BL14" s="13">
        <v>0</v>
      </c>
      <c r="BM14" s="14">
        <v>0.375</v>
      </c>
      <c r="BN14" s="14">
        <v>0.375</v>
      </c>
      <c r="BO14" s="14">
        <v>0</v>
      </c>
      <c r="BP14" s="13">
        <v>0</v>
      </c>
    </row>
    <row r="15" spans="1:68">
      <c r="A15" s="12">
        <v>11</v>
      </c>
      <c r="B15" s="12" t="s">
        <v>167</v>
      </c>
      <c r="C15" s="12" t="s">
        <v>168</v>
      </c>
      <c r="D15" s="12" t="s">
        <v>169</v>
      </c>
      <c r="E15" s="12" t="s">
        <v>146</v>
      </c>
      <c r="F15" s="12" t="s">
        <v>134</v>
      </c>
      <c r="G15" s="12" t="s">
        <v>135</v>
      </c>
      <c r="H15" s="13">
        <f t="shared" si="0"/>
        <v>42</v>
      </c>
      <c r="I15" s="14">
        <f t="shared" si="1"/>
        <v>23</v>
      </c>
      <c r="J15" s="15">
        <f t="shared" si="2"/>
        <v>10</v>
      </c>
      <c r="K15" s="15">
        <v>6</v>
      </c>
      <c r="L15" s="15">
        <v>0</v>
      </c>
      <c r="M15" s="15">
        <v>4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6">
        <f t="shared" si="3"/>
        <v>4</v>
      </c>
      <c r="U15" s="15">
        <v>1</v>
      </c>
      <c r="V15" s="15">
        <v>2</v>
      </c>
      <c r="W15" s="16">
        <v>1</v>
      </c>
      <c r="X15" s="16">
        <v>0</v>
      </c>
      <c r="Y15" s="15">
        <v>0</v>
      </c>
      <c r="Z15" s="16">
        <v>0</v>
      </c>
      <c r="AA15" s="15">
        <v>0</v>
      </c>
      <c r="AB15" s="16">
        <v>0.5</v>
      </c>
      <c r="AC15" s="16">
        <f t="shared" si="4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5"/>
        <v>5</v>
      </c>
      <c r="AK15" s="14">
        <f t="shared" si="6"/>
        <v>3</v>
      </c>
      <c r="AL15" s="15">
        <v>0</v>
      </c>
      <c r="AM15" s="16">
        <v>0.5</v>
      </c>
      <c r="AN15" s="17">
        <v>0</v>
      </c>
      <c r="AO15" s="14">
        <v>0.125</v>
      </c>
      <c r="AP15" s="17">
        <v>2</v>
      </c>
      <c r="AQ15" s="14">
        <v>0.5</v>
      </c>
      <c r="AR15" s="17">
        <v>0</v>
      </c>
      <c r="AS15" s="15">
        <v>0</v>
      </c>
      <c r="AT15" s="14">
        <v>0</v>
      </c>
      <c r="AU15" s="17">
        <v>0</v>
      </c>
      <c r="AV15" s="17">
        <f t="shared" si="7"/>
        <v>2</v>
      </c>
      <c r="AW15" s="16">
        <v>2</v>
      </c>
      <c r="AX15" s="17">
        <v>1.5</v>
      </c>
      <c r="AY15" s="16">
        <v>1</v>
      </c>
      <c r="AZ15" s="13">
        <f t="shared" si="8"/>
        <v>19</v>
      </c>
      <c r="BA15" s="14">
        <f t="shared" si="9"/>
        <v>13</v>
      </c>
      <c r="BB15" s="14">
        <f t="shared" si="10"/>
        <v>9</v>
      </c>
      <c r="BC15" s="17">
        <v>19.75</v>
      </c>
      <c r="BD15" s="14">
        <v>0</v>
      </c>
      <c r="BE15" s="16">
        <v>5</v>
      </c>
      <c r="BF15" s="15">
        <f t="shared" si="11"/>
        <v>4</v>
      </c>
      <c r="BG15" s="15">
        <v>2</v>
      </c>
      <c r="BH15" s="15">
        <v>3</v>
      </c>
      <c r="BI15" s="16">
        <v>0</v>
      </c>
      <c r="BJ15" s="13">
        <v>6</v>
      </c>
      <c r="BK15" s="16">
        <v>0</v>
      </c>
      <c r="BL15" s="13">
        <v>0</v>
      </c>
      <c r="BM15" s="14">
        <v>5.125</v>
      </c>
      <c r="BN15" s="14">
        <v>0.875</v>
      </c>
      <c r="BO15" s="14">
        <v>0</v>
      </c>
      <c r="BP15" s="13">
        <v>0</v>
      </c>
    </row>
    <row r="16" spans="1:68">
      <c r="A16" s="12">
        <v>12</v>
      </c>
      <c r="B16" s="12" t="s">
        <v>170</v>
      </c>
      <c r="C16" s="12" t="s">
        <v>171</v>
      </c>
      <c r="D16" s="12" t="s">
        <v>172</v>
      </c>
      <c r="E16" s="12" t="s">
        <v>173</v>
      </c>
      <c r="F16" s="12" t="s">
        <v>134</v>
      </c>
      <c r="G16" s="12" t="s">
        <v>135</v>
      </c>
      <c r="H16" s="13">
        <f t="shared" si="0"/>
        <v>22</v>
      </c>
      <c r="I16" s="14">
        <f t="shared" si="1"/>
        <v>7</v>
      </c>
      <c r="J16" s="15">
        <f t="shared" si="2"/>
        <v>4</v>
      </c>
      <c r="K16" s="15">
        <v>0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 t="shared" si="3"/>
        <v>1.5</v>
      </c>
      <c r="U16" s="15">
        <v>0</v>
      </c>
      <c r="V16" s="15">
        <v>0</v>
      </c>
      <c r="W16" s="16">
        <v>1</v>
      </c>
      <c r="X16" s="16">
        <v>0</v>
      </c>
      <c r="Y16" s="15">
        <v>0</v>
      </c>
      <c r="Z16" s="16">
        <v>0</v>
      </c>
      <c r="AA16" s="15">
        <v>0</v>
      </c>
      <c r="AB16" s="16">
        <v>0.5</v>
      </c>
      <c r="AC16" s="16">
        <f t="shared" si="4"/>
        <v>1.5</v>
      </c>
      <c r="AD16" s="15">
        <v>0</v>
      </c>
      <c r="AE16" s="15">
        <v>0</v>
      </c>
      <c r="AF16" s="15">
        <v>1</v>
      </c>
      <c r="AG16" s="15">
        <v>0</v>
      </c>
      <c r="AH16" s="15">
        <v>0</v>
      </c>
      <c r="AI16" s="16">
        <v>0.5</v>
      </c>
      <c r="AJ16" s="14">
        <f t="shared" si="5"/>
        <v>0</v>
      </c>
      <c r="AK16" s="14">
        <f t="shared" si="6"/>
        <v>0</v>
      </c>
      <c r="AL16" s="15"/>
      <c r="AM16" s="16"/>
      <c r="AN16" s="17"/>
      <c r="AO16" s="14"/>
      <c r="AP16" s="17"/>
      <c r="AQ16" s="14"/>
      <c r="AR16" s="17"/>
      <c r="AS16" s="15"/>
      <c r="AT16" s="14"/>
      <c r="AU16" s="17"/>
      <c r="AV16" s="17">
        <f t="shared" si="7"/>
        <v>0</v>
      </c>
      <c r="AW16" s="16"/>
      <c r="AX16" s="17"/>
      <c r="AY16" s="16"/>
      <c r="AZ16" s="13">
        <f t="shared" si="8"/>
        <v>15</v>
      </c>
      <c r="BA16" s="14">
        <f t="shared" si="9"/>
        <v>9</v>
      </c>
      <c r="BB16" s="14">
        <f t="shared" si="10"/>
        <v>9</v>
      </c>
      <c r="BC16" s="17">
        <v>10.25</v>
      </c>
      <c r="BD16" s="14">
        <v>0</v>
      </c>
      <c r="BE16" s="16"/>
      <c r="BF16" s="15">
        <f t="shared" si="11"/>
        <v>0</v>
      </c>
      <c r="BG16" s="15"/>
      <c r="BH16" s="15"/>
      <c r="BI16" s="16">
        <v>0</v>
      </c>
      <c r="BJ16" s="13">
        <v>6</v>
      </c>
      <c r="BK16" s="16">
        <v>0</v>
      </c>
      <c r="BL16" s="13">
        <v>0</v>
      </c>
      <c r="BM16" s="14">
        <v>6</v>
      </c>
      <c r="BN16" s="14">
        <v>0</v>
      </c>
      <c r="BO16" s="14">
        <v>0</v>
      </c>
      <c r="BP16" s="13">
        <v>0</v>
      </c>
    </row>
    <row r="17" spans="1:68">
      <c r="A17" s="12">
        <v>13</v>
      </c>
      <c r="B17" s="12" t="s">
        <v>174</v>
      </c>
      <c r="C17" s="12" t="s">
        <v>175</v>
      </c>
      <c r="D17" s="12" t="s">
        <v>176</v>
      </c>
      <c r="E17" s="12" t="s">
        <v>173</v>
      </c>
      <c r="F17" s="12" t="s">
        <v>134</v>
      </c>
      <c r="G17" s="12" t="s">
        <v>135</v>
      </c>
      <c r="H17" s="13">
        <f t="shared" si="0"/>
        <v>30.25</v>
      </c>
      <c r="I17" s="14">
        <f t="shared" si="1"/>
        <v>8.25</v>
      </c>
      <c r="J17" s="15">
        <f t="shared" si="2"/>
        <v>4</v>
      </c>
      <c r="K17" s="15">
        <v>0</v>
      </c>
      <c r="L17" s="15">
        <v>0</v>
      </c>
      <c r="M17" s="15">
        <v>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3.5</v>
      </c>
      <c r="U17" s="15">
        <v>0</v>
      </c>
      <c r="V17" s="15">
        <v>2</v>
      </c>
      <c r="W17" s="16">
        <v>1</v>
      </c>
      <c r="X17" s="16">
        <v>0</v>
      </c>
      <c r="Y17" s="15">
        <v>0</v>
      </c>
      <c r="Z17" s="16">
        <v>0</v>
      </c>
      <c r="AA17" s="15">
        <v>0</v>
      </c>
      <c r="AB17" s="16">
        <v>0.5</v>
      </c>
      <c r="AC17" s="16">
        <f t="shared" si="4"/>
        <v>0</v>
      </c>
      <c r="AD17" s="15"/>
      <c r="AE17" s="15"/>
      <c r="AF17" s="15"/>
      <c r="AG17" s="15"/>
      <c r="AH17" s="15"/>
      <c r="AI17" s="16"/>
      <c r="AJ17" s="14">
        <f t="shared" si="5"/>
        <v>0.75</v>
      </c>
      <c r="AK17" s="14">
        <f t="shared" si="6"/>
        <v>0.75</v>
      </c>
      <c r="AL17" s="15">
        <v>0</v>
      </c>
      <c r="AM17" s="16">
        <v>0.5</v>
      </c>
      <c r="AN17" s="17">
        <v>0</v>
      </c>
      <c r="AO17" s="14">
        <v>0</v>
      </c>
      <c r="AP17" s="17">
        <v>0.25</v>
      </c>
      <c r="AQ17" s="14">
        <v>0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7"/>
        <v>0</v>
      </c>
      <c r="AW17" s="16">
        <v>0</v>
      </c>
      <c r="AX17" s="17">
        <v>0</v>
      </c>
      <c r="AY17" s="16">
        <v>0</v>
      </c>
      <c r="AZ17" s="13">
        <f t="shared" si="8"/>
        <v>22</v>
      </c>
      <c r="BA17" s="14">
        <f t="shared" si="9"/>
        <v>13</v>
      </c>
      <c r="BB17" s="14">
        <f t="shared" si="10"/>
        <v>9</v>
      </c>
      <c r="BC17" s="17">
        <v>15.75</v>
      </c>
      <c r="BD17" s="14">
        <v>0</v>
      </c>
      <c r="BE17" s="16">
        <v>2.2000000000000002</v>
      </c>
      <c r="BF17" s="15">
        <f t="shared" si="11"/>
        <v>2</v>
      </c>
      <c r="BG17" s="15">
        <v>1</v>
      </c>
      <c r="BH17" s="15">
        <v>1</v>
      </c>
      <c r="BI17" s="16">
        <v>0</v>
      </c>
      <c r="BJ17" s="13">
        <v>9</v>
      </c>
      <c r="BK17" s="16">
        <v>0</v>
      </c>
      <c r="BL17" s="13">
        <v>0</v>
      </c>
      <c r="BM17" s="14">
        <v>5.625</v>
      </c>
      <c r="BN17" s="14">
        <v>0.375</v>
      </c>
      <c r="BO17" s="14">
        <v>3</v>
      </c>
      <c r="BP17" s="13">
        <v>0</v>
      </c>
    </row>
    <row r="18" spans="1:68">
      <c r="A18" s="12">
        <v>14</v>
      </c>
      <c r="B18" s="12" t="s">
        <v>177</v>
      </c>
      <c r="C18" s="12" t="s">
        <v>178</v>
      </c>
      <c r="D18" s="12" t="s">
        <v>179</v>
      </c>
      <c r="E18" s="12" t="s">
        <v>180</v>
      </c>
      <c r="F18" s="12" t="s">
        <v>134</v>
      </c>
      <c r="G18" s="12" t="s">
        <v>135</v>
      </c>
      <c r="H18" s="13">
        <f t="shared" si="0"/>
        <v>26</v>
      </c>
      <c r="I18" s="14">
        <f t="shared" si="1"/>
        <v>9</v>
      </c>
      <c r="J18" s="15">
        <f t="shared" si="2"/>
        <v>4</v>
      </c>
      <c r="K18" s="15">
        <v>0</v>
      </c>
      <c r="L18" s="15">
        <v>0</v>
      </c>
      <c r="M18" s="15">
        <v>4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si="3"/>
        <v>2</v>
      </c>
      <c r="U18" s="15">
        <v>0</v>
      </c>
      <c r="V18" s="15">
        <v>1</v>
      </c>
      <c r="W18" s="16">
        <v>1</v>
      </c>
      <c r="X18" s="16">
        <v>0</v>
      </c>
      <c r="Y18" s="15">
        <v>0</v>
      </c>
      <c r="Z18" s="16">
        <v>0</v>
      </c>
      <c r="AA18" s="15">
        <v>0</v>
      </c>
      <c r="AB18" s="16">
        <v>0</v>
      </c>
      <c r="AC18" s="16">
        <f t="shared" si="4"/>
        <v>1</v>
      </c>
      <c r="AD18" s="15">
        <v>0</v>
      </c>
      <c r="AE18" s="15">
        <v>0</v>
      </c>
      <c r="AF18" s="15">
        <v>1</v>
      </c>
      <c r="AG18" s="15">
        <v>0</v>
      </c>
      <c r="AH18" s="15">
        <v>0</v>
      </c>
      <c r="AI18" s="16">
        <v>0</v>
      </c>
      <c r="AJ18" s="14">
        <f t="shared" si="5"/>
        <v>0</v>
      </c>
      <c r="AK18" s="14">
        <f t="shared" si="6"/>
        <v>0</v>
      </c>
      <c r="AL18" s="15">
        <v>0</v>
      </c>
      <c r="AM18" s="16">
        <v>0</v>
      </c>
      <c r="AN18" s="17">
        <v>0</v>
      </c>
      <c r="AO18" s="14">
        <v>0</v>
      </c>
      <c r="AP18" s="17">
        <v>0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0</v>
      </c>
      <c r="AW18" s="16">
        <v>0</v>
      </c>
      <c r="AX18" s="17">
        <v>0</v>
      </c>
      <c r="AY18" s="16">
        <v>2</v>
      </c>
      <c r="AZ18" s="13">
        <f t="shared" si="8"/>
        <v>17</v>
      </c>
      <c r="BA18" s="14">
        <f t="shared" si="9"/>
        <v>11</v>
      </c>
      <c r="BB18" s="14">
        <f t="shared" si="10"/>
        <v>9</v>
      </c>
      <c r="BC18" s="17">
        <v>18.25</v>
      </c>
      <c r="BD18" s="14">
        <v>0</v>
      </c>
      <c r="BE18" s="16">
        <v>0</v>
      </c>
      <c r="BF18" s="15">
        <f t="shared" si="11"/>
        <v>2</v>
      </c>
      <c r="BG18" s="15">
        <v>0</v>
      </c>
      <c r="BH18" s="15">
        <v>2</v>
      </c>
      <c r="BI18" s="16">
        <v>0</v>
      </c>
      <c r="BJ18" s="13">
        <v>6</v>
      </c>
      <c r="BK18" s="16">
        <v>0</v>
      </c>
      <c r="BL18" s="13">
        <v>0</v>
      </c>
      <c r="BM18" s="14">
        <v>6</v>
      </c>
      <c r="BN18" s="14">
        <v>0</v>
      </c>
      <c r="BO18" s="14">
        <v>0</v>
      </c>
      <c r="BP18" s="13">
        <v>0</v>
      </c>
    </row>
    <row r="19" spans="1:68">
      <c r="A19" s="12">
        <v>15</v>
      </c>
      <c r="B19" s="12" t="s">
        <v>181</v>
      </c>
      <c r="C19" s="12" t="s">
        <v>182</v>
      </c>
      <c r="D19" s="12" t="s">
        <v>462</v>
      </c>
      <c r="E19" s="12" t="s">
        <v>157</v>
      </c>
      <c r="F19" s="12" t="s">
        <v>134</v>
      </c>
      <c r="G19" s="12" t="s">
        <v>135</v>
      </c>
      <c r="H19" s="13">
        <f t="shared" si="0"/>
        <v>21.3</v>
      </c>
      <c r="I19" s="14">
        <f t="shared" si="1"/>
        <v>14.3</v>
      </c>
      <c r="J19" s="15">
        <f t="shared" si="2"/>
        <v>10</v>
      </c>
      <c r="K19" s="15">
        <v>0</v>
      </c>
      <c r="L19" s="15">
        <v>0</v>
      </c>
      <c r="M19" s="15">
        <v>4</v>
      </c>
      <c r="N19" s="15">
        <v>3</v>
      </c>
      <c r="O19" s="15">
        <v>0</v>
      </c>
      <c r="P19" s="15">
        <v>3</v>
      </c>
      <c r="Q19" s="15">
        <v>0</v>
      </c>
      <c r="R19" s="15">
        <v>0</v>
      </c>
      <c r="S19" s="15">
        <v>0</v>
      </c>
      <c r="T19" s="16">
        <f t="shared" si="3"/>
        <v>1.3</v>
      </c>
      <c r="U19" s="15">
        <v>1</v>
      </c>
      <c r="V19" s="15">
        <v>0</v>
      </c>
      <c r="W19" s="16">
        <v>0.3</v>
      </c>
      <c r="X19" s="16">
        <v>0</v>
      </c>
      <c r="Y19" s="15">
        <v>0</v>
      </c>
      <c r="Z19" s="16">
        <v>0</v>
      </c>
      <c r="AA19" s="15">
        <v>0</v>
      </c>
      <c r="AB19" s="16">
        <v>0</v>
      </c>
      <c r="AC19" s="16">
        <f t="shared" si="4"/>
        <v>3</v>
      </c>
      <c r="AD19" s="15">
        <v>3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4">
        <f t="shared" si="5"/>
        <v>0</v>
      </c>
      <c r="AK19" s="14">
        <f t="shared" si="6"/>
        <v>0</v>
      </c>
      <c r="AL19" s="15"/>
      <c r="AM19" s="16"/>
      <c r="AN19" s="17"/>
      <c r="AO19" s="14"/>
      <c r="AP19" s="17"/>
      <c r="AQ19" s="14"/>
      <c r="AR19" s="17"/>
      <c r="AS19" s="15"/>
      <c r="AT19" s="14"/>
      <c r="AU19" s="17"/>
      <c r="AV19" s="17">
        <f t="shared" si="7"/>
        <v>0</v>
      </c>
      <c r="AW19" s="16"/>
      <c r="AX19" s="17"/>
      <c r="AY19" s="16"/>
      <c r="AZ19" s="13">
        <f t="shared" si="8"/>
        <v>7</v>
      </c>
      <c r="BA19" s="14">
        <f t="shared" si="9"/>
        <v>7</v>
      </c>
      <c r="BB19" s="14">
        <f t="shared" si="10"/>
        <v>7</v>
      </c>
      <c r="BC19" s="17">
        <v>7</v>
      </c>
      <c r="BD19" s="14">
        <v>0</v>
      </c>
      <c r="BE19" s="16"/>
      <c r="BF19" s="15">
        <f t="shared" si="11"/>
        <v>0</v>
      </c>
      <c r="BG19" s="15"/>
      <c r="BH19" s="15"/>
      <c r="BI19" s="16">
        <v>0</v>
      </c>
      <c r="BJ19" s="13">
        <v>0</v>
      </c>
      <c r="BK19" s="16">
        <v>0</v>
      </c>
      <c r="BL19" s="13">
        <v>0</v>
      </c>
      <c r="BM19" s="14">
        <v>0</v>
      </c>
      <c r="BN19" s="14">
        <v>0</v>
      </c>
      <c r="BO19" s="14">
        <v>0</v>
      </c>
      <c r="BP19" s="13">
        <v>0</v>
      </c>
    </row>
    <row r="20" spans="1:68">
      <c r="A20" s="12">
        <v>16</v>
      </c>
      <c r="B20" s="12" t="s">
        <v>183</v>
      </c>
      <c r="C20" s="12" t="s">
        <v>184</v>
      </c>
      <c r="D20" s="12" t="s">
        <v>463</v>
      </c>
      <c r="E20" s="12" t="s">
        <v>185</v>
      </c>
      <c r="F20" s="12" t="s">
        <v>134</v>
      </c>
      <c r="G20" s="12" t="s">
        <v>135</v>
      </c>
      <c r="H20" s="13">
        <f t="shared" si="0"/>
        <v>27.5</v>
      </c>
      <c r="I20" s="14">
        <f t="shared" si="1"/>
        <v>12.375</v>
      </c>
      <c r="J20" s="15">
        <f t="shared" si="2"/>
        <v>7</v>
      </c>
      <c r="K20" s="15">
        <v>0</v>
      </c>
      <c r="L20" s="15">
        <v>0</v>
      </c>
      <c r="M20" s="15">
        <v>4</v>
      </c>
      <c r="N20" s="15">
        <v>3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6">
        <f t="shared" si="3"/>
        <v>4</v>
      </c>
      <c r="U20" s="15">
        <v>1</v>
      </c>
      <c r="V20" s="15">
        <v>2</v>
      </c>
      <c r="W20" s="16">
        <v>1</v>
      </c>
      <c r="X20" s="16">
        <v>1</v>
      </c>
      <c r="Y20" s="15">
        <v>1</v>
      </c>
      <c r="Z20" s="16">
        <v>1</v>
      </c>
      <c r="AA20" s="15">
        <v>1</v>
      </c>
      <c r="AB20" s="16">
        <v>0</v>
      </c>
      <c r="AC20" s="16">
        <f t="shared" si="4"/>
        <v>1</v>
      </c>
      <c r="AD20" s="15">
        <v>0</v>
      </c>
      <c r="AE20" s="15">
        <v>0</v>
      </c>
      <c r="AF20" s="15">
        <v>1</v>
      </c>
      <c r="AG20" s="15">
        <v>0</v>
      </c>
      <c r="AH20" s="15">
        <v>0</v>
      </c>
      <c r="AI20" s="16">
        <v>0</v>
      </c>
      <c r="AJ20" s="14">
        <f t="shared" si="5"/>
        <v>0.375</v>
      </c>
      <c r="AK20" s="14">
        <f t="shared" si="6"/>
        <v>0.375</v>
      </c>
      <c r="AL20" s="15">
        <v>0</v>
      </c>
      <c r="AM20" s="16">
        <v>0</v>
      </c>
      <c r="AN20" s="17">
        <v>0</v>
      </c>
      <c r="AO20" s="14">
        <v>0</v>
      </c>
      <c r="AP20" s="17">
        <v>0.25</v>
      </c>
      <c r="AQ20" s="14">
        <v>0.125</v>
      </c>
      <c r="AR20" s="17">
        <v>0</v>
      </c>
      <c r="AS20" s="15">
        <v>0</v>
      </c>
      <c r="AT20" s="14">
        <v>0</v>
      </c>
      <c r="AU20" s="17">
        <v>0</v>
      </c>
      <c r="AV20" s="17">
        <f t="shared" si="7"/>
        <v>0</v>
      </c>
      <c r="AW20" s="16">
        <v>0</v>
      </c>
      <c r="AX20" s="17">
        <v>0</v>
      </c>
      <c r="AY20" s="16">
        <v>0</v>
      </c>
      <c r="AZ20" s="13">
        <f t="shared" si="8"/>
        <v>15.125</v>
      </c>
      <c r="BA20" s="14">
        <f t="shared" si="9"/>
        <v>13</v>
      </c>
      <c r="BB20" s="14">
        <f t="shared" si="10"/>
        <v>7.5</v>
      </c>
      <c r="BC20" s="17">
        <v>7.5</v>
      </c>
      <c r="BD20" s="14">
        <v>0</v>
      </c>
      <c r="BE20" s="16">
        <v>4.9000000000000004</v>
      </c>
      <c r="BF20" s="15">
        <f t="shared" si="11"/>
        <v>4</v>
      </c>
      <c r="BG20" s="15">
        <v>2</v>
      </c>
      <c r="BH20" s="15">
        <v>2</v>
      </c>
      <c r="BI20" s="16">
        <v>0</v>
      </c>
      <c r="BJ20" s="13">
        <v>2.125</v>
      </c>
      <c r="BK20" s="16">
        <v>0</v>
      </c>
      <c r="BL20" s="13">
        <v>0</v>
      </c>
      <c r="BM20" s="14">
        <v>0</v>
      </c>
      <c r="BN20" s="14">
        <v>0</v>
      </c>
      <c r="BO20" s="14">
        <v>2.125</v>
      </c>
      <c r="BP20" s="13">
        <v>0</v>
      </c>
    </row>
    <row r="21" spans="1:68">
      <c r="A21" s="12">
        <v>17</v>
      </c>
      <c r="B21" s="12" t="s">
        <v>186</v>
      </c>
      <c r="C21" s="12" t="s">
        <v>187</v>
      </c>
      <c r="D21" s="12" t="s">
        <v>464</v>
      </c>
      <c r="E21" s="12" t="s">
        <v>188</v>
      </c>
      <c r="F21" s="12" t="s">
        <v>134</v>
      </c>
      <c r="G21" s="12" t="s">
        <v>135</v>
      </c>
      <c r="H21" s="13">
        <f t="shared" si="0"/>
        <v>18.5</v>
      </c>
      <c r="I21" s="14">
        <f t="shared" si="1"/>
        <v>9</v>
      </c>
      <c r="J21" s="15">
        <f t="shared" si="2"/>
        <v>3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2</v>
      </c>
      <c r="R21" s="15">
        <v>0</v>
      </c>
      <c r="S21" s="15">
        <v>1</v>
      </c>
      <c r="T21" s="16">
        <f t="shared" si="3"/>
        <v>2</v>
      </c>
      <c r="U21" s="15">
        <v>0</v>
      </c>
      <c r="V21" s="15">
        <v>2</v>
      </c>
      <c r="W21" s="16">
        <v>0</v>
      </c>
      <c r="X21" s="16">
        <v>0</v>
      </c>
      <c r="Y21" s="15">
        <v>0</v>
      </c>
      <c r="Z21" s="16">
        <v>0</v>
      </c>
      <c r="AA21" s="15">
        <v>0</v>
      </c>
      <c r="AB21" s="16">
        <v>0</v>
      </c>
      <c r="AC21" s="16">
        <f t="shared" si="4"/>
        <v>3</v>
      </c>
      <c r="AD21" s="15">
        <v>3</v>
      </c>
      <c r="AE21" s="15">
        <v>0</v>
      </c>
      <c r="AF21" s="15">
        <v>0</v>
      </c>
      <c r="AG21" s="15">
        <v>0</v>
      </c>
      <c r="AH21" s="15">
        <v>0</v>
      </c>
      <c r="AI21" s="16">
        <v>0</v>
      </c>
      <c r="AJ21" s="14">
        <f t="shared" si="5"/>
        <v>1</v>
      </c>
      <c r="AK21" s="14">
        <f t="shared" si="6"/>
        <v>1</v>
      </c>
      <c r="AL21" s="15">
        <v>0</v>
      </c>
      <c r="AM21" s="16">
        <v>1</v>
      </c>
      <c r="AN21" s="17">
        <v>0</v>
      </c>
      <c r="AO21" s="14">
        <v>0</v>
      </c>
      <c r="AP21" s="17">
        <v>0</v>
      </c>
      <c r="AQ21" s="14">
        <v>0</v>
      </c>
      <c r="AR21" s="17">
        <v>0</v>
      </c>
      <c r="AS21" s="15">
        <v>0</v>
      </c>
      <c r="AT21" s="14">
        <v>0</v>
      </c>
      <c r="AU21" s="17">
        <v>0</v>
      </c>
      <c r="AV21" s="17">
        <f t="shared" si="7"/>
        <v>0</v>
      </c>
      <c r="AW21" s="16">
        <v>0</v>
      </c>
      <c r="AX21" s="17">
        <v>0</v>
      </c>
      <c r="AY21" s="16">
        <v>0</v>
      </c>
      <c r="AZ21" s="13">
        <f t="shared" si="8"/>
        <v>9.5</v>
      </c>
      <c r="BA21" s="14">
        <f t="shared" si="9"/>
        <v>9</v>
      </c>
      <c r="BB21" s="14">
        <f t="shared" si="10"/>
        <v>9</v>
      </c>
      <c r="BC21" s="17">
        <v>15.75</v>
      </c>
      <c r="BD21" s="14">
        <v>0</v>
      </c>
      <c r="BE21" s="16">
        <v>0</v>
      </c>
      <c r="BF21" s="15">
        <f t="shared" si="11"/>
        <v>0</v>
      </c>
      <c r="BG21" s="15">
        <v>0</v>
      </c>
      <c r="BH21" s="15">
        <v>0</v>
      </c>
      <c r="BI21" s="16">
        <v>0</v>
      </c>
      <c r="BJ21" s="13">
        <v>0.5</v>
      </c>
      <c r="BK21" s="16">
        <v>0</v>
      </c>
      <c r="BL21" s="13">
        <v>0</v>
      </c>
      <c r="BM21" s="14">
        <v>0</v>
      </c>
      <c r="BN21" s="14">
        <v>0.5</v>
      </c>
      <c r="BO21" s="14">
        <v>0</v>
      </c>
      <c r="BP21" s="13">
        <v>0</v>
      </c>
    </row>
    <row r="22" spans="1:68">
      <c r="A22" s="12">
        <v>18</v>
      </c>
      <c r="B22" s="12" t="s">
        <v>189</v>
      </c>
      <c r="C22" s="12" t="s">
        <v>190</v>
      </c>
      <c r="D22" s="12" t="s">
        <v>191</v>
      </c>
      <c r="E22" s="12" t="s">
        <v>188</v>
      </c>
      <c r="F22" s="12" t="s">
        <v>134</v>
      </c>
      <c r="G22" s="12" t="s">
        <v>135</v>
      </c>
      <c r="H22" s="13">
        <f t="shared" si="0"/>
        <v>29.074999999999999</v>
      </c>
      <c r="I22" s="14">
        <f t="shared" si="1"/>
        <v>13.5</v>
      </c>
      <c r="J22" s="15">
        <f t="shared" si="2"/>
        <v>7</v>
      </c>
      <c r="K22" s="15">
        <v>0</v>
      </c>
      <c r="L22" s="15">
        <v>0</v>
      </c>
      <c r="M22" s="15">
        <v>4</v>
      </c>
      <c r="N22" s="15">
        <v>0</v>
      </c>
      <c r="O22" s="15">
        <v>0</v>
      </c>
      <c r="P22" s="15">
        <v>3</v>
      </c>
      <c r="Q22" s="15">
        <v>0</v>
      </c>
      <c r="R22" s="15">
        <v>0</v>
      </c>
      <c r="S22" s="15">
        <v>0</v>
      </c>
      <c r="T22" s="16">
        <f t="shared" si="3"/>
        <v>4</v>
      </c>
      <c r="U22" s="15">
        <v>1</v>
      </c>
      <c r="V22" s="15">
        <v>2</v>
      </c>
      <c r="W22" s="16">
        <v>1</v>
      </c>
      <c r="X22" s="16">
        <v>0</v>
      </c>
      <c r="Y22" s="15">
        <v>0</v>
      </c>
      <c r="Z22" s="16">
        <v>0</v>
      </c>
      <c r="AA22" s="15">
        <v>0</v>
      </c>
      <c r="AB22" s="16">
        <v>0.5</v>
      </c>
      <c r="AC22" s="16">
        <f t="shared" si="4"/>
        <v>2.5</v>
      </c>
      <c r="AD22" s="15">
        <v>0</v>
      </c>
      <c r="AE22" s="15">
        <v>2</v>
      </c>
      <c r="AF22" s="15">
        <v>0</v>
      </c>
      <c r="AG22" s="15">
        <v>0</v>
      </c>
      <c r="AH22" s="15">
        <v>0</v>
      </c>
      <c r="AI22" s="16">
        <v>0.5</v>
      </c>
      <c r="AJ22" s="14">
        <f t="shared" si="5"/>
        <v>0</v>
      </c>
      <c r="AK22" s="14">
        <f t="shared" si="6"/>
        <v>0</v>
      </c>
      <c r="AL22" s="15">
        <v>0</v>
      </c>
      <c r="AM22" s="16">
        <v>0</v>
      </c>
      <c r="AN22" s="17">
        <v>0</v>
      </c>
      <c r="AO22" s="14">
        <v>0</v>
      </c>
      <c r="AP22" s="17">
        <v>0</v>
      </c>
      <c r="AQ22" s="14">
        <v>0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7"/>
        <v>0</v>
      </c>
      <c r="AW22" s="16">
        <v>0</v>
      </c>
      <c r="AX22" s="17">
        <v>0</v>
      </c>
      <c r="AY22" s="16">
        <v>0</v>
      </c>
      <c r="AZ22" s="13">
        <f t="shared" si="8"/>
        <v>15.574999999999999</v>
      </c>
      <c r="BA22" s="14">
        <f t="shared" si="9"/>
        <v>9.1999999999999993</v>
      </c>
      <c r="BB22" s="14">
        <f t="shared" si="10"/>
        <v>9</v>
      </c>
      <c r="BC22" s="17">
        <v>18.25</v>
      </c>
      <c r="BD22" s="14">
        <v>0</v>
      </c>
      <c r="BE22" s="16">
        <v>0.2</v>
      </c>
      <c r="BF22" s="15">
        <f t="shared" si="11"/>
        <v>0</v>
      </c>
      <c r="BG22" s="15">
        <v>0</v>
      </c>
      <c r="BH22" s="15">
        <v>0</v>
      </c>
      <c r="BI22" s="16">
        <v>0</v>
      </c>
      <c r="BJ22" s="13">
        <v>6.375</v>
      </c>
      <c r="BK22" s="16">
        <v>0</v>
      </c>
      <c r="BL22" s="13">
        <v>0</v>
      </c>
      <c r="BM22" s="14">
        <v>6</v>
      </c>
      <c r="BN22" s="14">
        <v>0</v>
      </c>
      <c r="BO22" s="14">
        <v>0.375</v>
      </c>
      <c r="BP22" s="13">
        <v>0</v>
      </c>
    </row>
    <row r="23" spans="1:68">
      <c r="A23" s="12">
        <v>19</v>
      </c>
      <c r="B23" s="12" t="s">
        <v>192</v>
      </c>
      <c r="C23" s="12" t="s">
        <v>193</v>
      </c>
      <c r="D23" s="12" t="s">
        <v>194</v>
      </c>
      <c r="E23" s="12" t="s">
        <v>133</v>
      </c>
      <c r="F23" s="12" t="s">
        <v>134</v>
      </c>
      <c r="G23" s="12" t="s">
        <v>135</v>
      </c>
      <c r="H23" s="13">
        <f t="shared" si="0"/>
        <v>18</v>
      </c>
      <c r="I23" s="14">
        <f t="shared" si="1"/>
        <v>2</v>
      </c>
      <c r="J23" s="15">
        <f t="shared" si="2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6">
        <f t="shared" si="3"/>
        <v>1</v>
      </c>
      <c r="U23" s="15">
        <v>0</v>
      </c>
      <c r="V23" s="15">
        <v>0</v>
      </c>
      <c r="W23" s="16">
        <v>1</v>
      </c>
      <c r="X23" s="16">
        <v>0</v>
      </c>
      <c r="Y23" s="15">
        <v>0</v>
      </c>
      <c r="Z23" s="16">
        <v>0</v>
      </c>
      <c r="AA23" s="15">
        <v>0</v>
      </c>
      <c r="AB23" s="16">
        <v>0</v>
      </c>
      <c r="AC23" s="16">
        <f t="shared" si="4"/>
        <v>1</v>
      </c>
      <c r="AD23" s="15">
        <v>0</v>
      </c>
      <c r="AE23" s="15">
        <v>0</v>
      </c>
      <c r="AF23" s="15">
        <v>1</v>
      </c>
      <c r="AG23" s="15">
        <v>0</v>
      </c>
      <c r="AH23" s="15">
        <v>0</v>
      </c>
      <c r="AI23" s="16">
        <v>0</v>
      </c>
      <c r="AJ23" s="14">
        <f t="shared" si="5"/>
        <v>0</v>
      </c>
      <c r="AK23" s="14">
        <f t="shared" si="6"/>
        <v>0</v>
      </c>
      <c r="AL23" s="15">
        <v>0</v>
      </c>
      <c r="AM23" s="16">
        <v>0</v>
      </c>
      <c r="AN23" s="17">
        <v>0</v>
      </c>
      <c r="AO23" s="14">
        <v>0</v>
      </c>
      <c r="AP23" s="17">
        <v>0</v>
      </c>
      <c r="AQ23" s="14">
        <v>0</v>
      </c>
      <c r="AR23" s="17">
        <v>0</v>
      </c>
      <c r="AS23" s="15">
        <v>0</v>
      </c>
      <c r="AT23" s="14">
        <v>0</v>
      </c>
      <c r="AU23" s="17">
        <v>0</v>
      </c>
      <c r="AV23" s="17">
        <f t="shared" si="7"/>
        <v>0</v>
      </c>
      <c r="AW23" s="16">
        <v>0</v>
      </c>
      <c r="AX23" s="17">
        <v>0</v>
      </c>
      <c r="AY23" s="16">
        <v>0</v>
      </c>
      <c r="AZ23" s="13">
        <f t="shared" si="8"/>
        <v>16</v>
      </c>
      <c r="BA23" s="14">
        <f t="shared" si="9"/>
        <v>10</v>
      </c>
      <c r="BB23" s="14">
        <f t="shared" si="10"/>
        <v>9</v>
      </c>
      <c r="BC23" s="17">
        <v>18</v>
      </c>
      <c r="BD23" s="14">
        <v>0</v>
      </c>
      <c r="BE23" s="16">
        <v>0</v>
      </c>
      <c r="BF23" s="15">
        <f t="shared" si="11"/>
        <v>1</v>
      </c>
      <c r="BG23" s="15">
        <v>0</v>
      </c>
      <c r="BH23" s="15">
        <v>1</v>
      </c>
      <c r="BI23" s="16">
        <v>0</v>
      </c>
      <c r="BJ23" s="13">
        <v>6</v>
      </c>
      <c r="BK23" s="16">
        <v>0</v>
      </c>
      <c r="BL23" s="13">
        <v>0</v>
      </c>
      <c r="BM23" s="14">
        <v>6</v>
      </c>
      <c r="BN23" s="14">
        <v>0</v>
      </c>
      <c r="BO23" s="14">
        <v>0</v>
      </c>
      <c r="BP23" s="13">
        <v>0</v>
      </c>
    </row>
    <row r="24" spans="1:68">
      <c r="A24" s="12">
        <v>20</v>
      </c>
      <c r="B24" s="12" t="s">
        <v>195</v>
      </c>
      <c r="C24" s="12" t="s">
        <v>196</v>
      </c>
      <c r="D24" s="12" t="s">
        <v>197</v>
      </c>
      <c r="E24" s="12" t="s">
        <v>153</v>
      </c>
      <c r="F24" s="12" t="s">
        <v>134</v>
      </c>
      <c r="G24" s="12" t="s">
        <v>135</v>
      </c>
      <c r="H24" s="13">
        <f t="shared" si="0"/>
        <v>18.5</v>
      </c>
      <c r="I24" s="14">
        <f t="shared" si="1"/>
        <v>0.5</v>
      </c>
      <c r="J24" s="15">
        <f t="shared" si="2"/>
        <v>0</v>
      </c>
      <c r="K24" s="15"/>
      <c r="L24" s="15"/>
      <c r="M24" s="15"/>
      <c r="N24" s="15"/>
      <c r="O24" s="15"/>
      <c r="P24" s="15"/>
      <c r="Q24" s="15"/>
      <c r="R24" s="15"/>
      <c r="S24" s="15"/>
      <c r="T24" s="16">
        <f t="shared" si="3"/>
        <v>0.5</v>
      </c>
      <c r="U24" s="15">
        <v>0</v>
      </c>
      <c r="V24" s="15">
        <v>0</v>
      </c>
      <c r="W24" s="16">
        <v>0</v>
      </c>
      <c r="X24" s="16">
        <v>0</v>
      </c>
      <c r="Y24" s="15">
        <v>0</v>
      </c>
      <c r="Z24" s="16">
        <v>0</v>
      </c>
      <c r="AA24" s="15">
        <v>0</v>
      </c>
      <c r="AB24" s="16">
        <v>0.5</v>
      </c>
      <c r="AC24" s="16">
        <f t="shared" si="4"/>
        <v>0</v>
      </c>
      <c r="AD24" s="15"/>
      <c r="AE24" s="15"/>
      <c r="AF24" s="15"/>
      <c r="AG24" s="15"/>
      <c r="AH24" s="15"/>
      <c r="AI24" s="16"/>
      <c r="AJ24" s="14">
        <f t="shared" si="5"/>
        <v>0</v>
      </c>
      <c r="AK24" s="14">
        <f t="shared" si="6"/>
        <v>0</v>
      </c>
      <c r="AL24" s="15">
        <v>0</v>
      </c>
      <c r="AM24" s="16">
        <v>0</v>
      </c>
      <c r="AN24" s="17">
        <v>0</v>
      </c>
      <c r="AO24" s="14">
        <v>0</v>
      </c>
      <c r="AP24" s="17">
        <v>0</v>
      </c>
      <c r="AQ24" s="14">
        <v>0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7"/>
        <v>0</v>
      </c>
      <c r="AW24" s="16">
        <v>0</v>
      </c>
      <c r="AX24" s="17">
        <v>0</v>
      </c>
      <c r="AY24" s="16">
        <v>0</v>
      </c>
      <c r="AZ24" s="13">
        <f t="shared" si="8"/>
        <v>18</v>
      </c>
      <c r="BA24" s="14">
        <f t="shared" si="9"/>
        <v>12</v>
      </c>
      <c r="BB24" s="14">
        <f t="shared" si="10"/>
        <v>9</v>
      </c>
      <c r="BC24" s="17">
        <v>20.75</v>
      </c>
      <c r="BD24" s="14">
        <v>0</v>
      </c>
      <c r="BE24" s="16">
        <v>0</v>
      </c>
      <c r="BF24" s="15">
        <f t="shared" si="11"/>
        <v>3</v>
      </c>
      <c r="BG24" s="15">
        <v>0</v>
      </c>
      <c r="BH24" s="15">
        <v>3</v>
      </c>
      <c r="BI24" s="16">
        <v>0</v>
      </c>
      <c r="BJ24" s="13">
        <v>6</v>
      </c>
      <c r="BK24" s="16">
        <v>0</v>
      </c>
      <c r="BL24" s="13">
        <v>0</v>
      </c>
      <c r="BM24" s="14">
        <v>6</v>
      </c>
      <c r="BN24" s="14">
        <v>0</v>
      </c>
      <c r="BO24" s="14">
        <v>0</v>
      </c>
      <c r="BP24" s="13">
        <v>0</v>
      </c>
    </row>
    <row r="25" spans="1:68">
      <c r="A25" s="12">
        <v>21</v>
      </c>
      <c r="B25" s="12" t="s">
        <v>198</v>
      </c>
      <c r="C25" s="12" t="s">
        <v>199</v>
      </c>
      <c r="D25" s="12" t="s">
        <v>200</v>
      </c>
      <c r="E25" s="12" t="s">
        <v>201</v>
      </c>
      <c r="F25" s="12" t="s">
        <v>134</v>
      </c>
      <c r="G25" s="12" t="s">
        <v>135</v>
      </c>
      <c r="H25" s="13">
        <f t="shared" si="0"/>
        <v>23.05</v>
      </c>
      <c r="I25" s="14">
        <f t="shared" si="1"/>
        <v>7.7</v>
      </c>
      <c r="J25" s="15">
        <f t="shared" si="2"/>
        <v>4</v>
      </c>
      <c r="K25" s="15">
        <v>0</v>
      </c>
      <c r="L25" s="15">
        <v>0</v>
      </c>
      <c r="M25" s="15">
        <v>4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>
        <f t="shared" si="3"/>
        <v>2.7</v>
      </c>
      <c r="U25" s="15">
        <v>0</v>
      </c>
      <c r="V25" s="15">
        <v>0</v>
      </c>
      <c r="W25" s="16">
        <v>1</v>
      </c>
      <c r="X25" s="16">
        <v>0.7</v>
      </c>
      <c r="Y25" s="15">
        <v>0</v>
      </c>
      <c r="Z25" s="16">
        <v>0</v>
      </c>
      <c r="AA25" s="15">
        <v>1</v>
      </c>
      <c r="AB25" s="16">
        <v>0</v>
      </c>
      <c r="AC25" s="16">
        <f t="shared" si="4"/>
        <v>1</v>
      </c>
      <c r="AD25" s="15">
        <v>0</v>
      </c>
      <c r="AE25" s="15">
        <v>0</v>
      </c>
      <c r="AF25" s="15">
        <v>1</v>
      </c>
      <c r="AG25" s="15">
        <v>0</v>
      </c>
      <c r="AH25" s="15">
        <v>0</v>
      </c>
      <c r="AI25" s="16">
        <v>0</v>
      </c>
      <c r="AJ25" s="14">
        <f t="shared" si="5"/>
        <v>0</v>
      </c>
      <c r="AK25" s="14">
        <f t="shared" si="6"/>
        <v>0</v>
      </c>
      <c r="AL25" s="15">
        <v>0</v>
      </c>
      <c r="AM25" s="16">
        <v>0</v>
      </c>
      <c r="AN25" s="17">
        <v>0</v>
      </c>
      <c r="AO25" s="14">
        <v>0</v>
      </c>
      <c r="AP25" s="17">
        <v>0</v>
      </c>
      <c r="AQ25" s="14">
        <v>0</v>
      </c>
      <c r="AR25" s="17">
        <v>0</v>
      </c>
      <c r="AS25" s="15">
        <v>0</v>
      </c>
      <c r="AT25" s="14">
        <v>0</v>
      </c>
      <c r="AU25" s="17">
        <v>0</v>
      </c>
      <c r="AV25" s="17">
        <f t="shared" si="7"/>
        <v>0</v>
      </c>
      <c r="AW25" s="16">
        <v>0</v>
      </c>
      <c r="AX25" s="17">
        <v>0</v>
      </c>
      <c r="AY25" s="16">
        <v>0</v>
      </c>
      <c r="AZ25" s="13">
        <f t="shared" si="8"/>
        <v>15.35</v>
      </c>
      <c r="BA25" s="14">
        <f t="shared" si="9"/>
        <v>9.1</v>
      </c>
      <c r="BB25" s="14">
        <f t="shared" si="10"/>
        <v>9</v>
      </c>
      <c r="BC25" s="17">
        <v>12.25</v>
      </c>
      <c r="BD25" s="14">
        <v>0</v>
      </c>
      <c r="BE25" s="16">
        <v>0.1</v>
      </c>
      <c r="BF25" s="15">
        <f t="shared" si="11"/>
        <v>0</v>
      </c>
      <c r="BG25" s="15">
        <v>0</v>
      </c>
      <c r="BH25" s="15">
        <v>0</v>
      </c>
      <c r="BI25" s="16">
        <v>0</v>
      </c>
      <c r="BJ25" s="13">
        <v>6.25</v>
      </c>
      <c r="BK25" s="16">
        <v>0</v>
      </c>
      <c r="BL25" s="13">
        <v>0</v>
      </c>
      <c r="BM25" s="14">
        <v>6</v>
      </c>
      <c r="BN25" s="14">
        <v>0</v>
      </c>
      <c r="BO25" s="14">
        <v>0</v>
      </c>
      <c r="BP25" s="13">
        <v>0.25</v>
      </c>
    </row>
    <row r="26" spans="1:68">
      <c r="A26" s="12">
        <v>22</v>
      </c>
      <c r="B26" s="12" t="s">
        <v>202</v>
      </c>
      <c r="C26" s="12" t="s">
        <v>203</v>
      </c>
      <c r="D26" s="12" t="s">
        <v>204</v>
      </c>
      <c r="E26" s="12" t="s">
        <v>205</v>
      </c>
      <c r="F26" s="12" t="s">
        <v>134</v>
      </c>
      <c r="G26" s="12" t="s">
        <v>135</v>
      </c>
      <c r="H26" s="13">
        <f t="shared" si="0"/>
        <v>30.337500000000002</v>
      </c>
      <c r="I26" s="14">
        <f t="shared" si="1"/>
        <v>10.3</v>
      </c>
      <c r="J26" s="15">
        <f t="shared" si="2"/>
        <v>4</v>
      </c>
      <c r="K26" s="15">
        <v>0</v>
      </c>
      <c r="L26" s="15">
        <v>0</v>
      </c>
      <c r="M26" s="15">
        <v>4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f t="shared" si="3"/>
        <v>3.3</v>
      </c>
      <c r="U26" s="15">
        <v>1</v>
      </c>
      <c r="V26" s="15">
        <v>1</v>
      </c>
      <c r="W26" s="16">
        <v>0.6</v>
      </c>
      <c r="X26" s="16">
        <v>0.7</v>
      </c>
      <c r="Y26" s="15">
        <v>0</v>
      </c>
      <c r="Z26" s="16">
        <v>0</v>
      </c>
      <c r="AA26" s="15">
        <v>0</v>
      </c>
      <c r="AB26" s="16">
        <v>0</v>
      </c>
      <c r="AC26" s="16">
        <f t="shared" si="4"/>
        <v>3</v>
      </c>
      <c r="AD26" s="15">
        <v>3</v>
      </c>
      <c r="AE26" s="15">
        <v>0</v>
      </c>
      <c r="AF26" s="15">
        <v>0</v>
      </c>
      <c r="AG26" s="15">
        <v>0</v>
      </c>
      <c r="AH26" s="15">
        <v>0</v>
      </c>
      <c r="AI26" s="16">
        <v>0</v>
      </c>
      <c r="AJ26" s="14">
        <f t="shared" si="5"/>
        <v>0</v>
      </c>
      <c r="AK26" s="14">
        <f t="shared" si="6"/>
        <v>0</v>
      </c>
      <c r="AL26" s="15">
        <v>0</v>
      </c>
      <c r="AM26" s="16">
        <v>0</v>
      </c>
      <c r="AN26" s="17">
        <v>0</v>
      </c>
      <c r="AO26" s="14">
        <v>0</v>
      </c>
      <c r="AP26" s="17">
        <v>0</v>
      </c>
      <c r="AQ26" s="14">
        <v>0</v>
      </c>
      <c r="AR26" s="17">
        <v>0</v>
      </c>
      <c r="AS26" s="15">
        <v>0</v>
      </c>
      <c r="AT26" s="14">
        <v>0</v>
      </c>
      <c r="AU26" s="17">
        <v>0</v>
      </c>
      <c r="AV26" s="17">
        <f t="shared" si="7"/>
        <v>0</v>
      </c>
      <c r="AW26" s="16">
        <v>0</v>
      </c>
      <c r="AX26" s="17">
        <v>0</v>
      </c>
      <c r="AY26" s="16">
        <v>0</v>
      </c>
      <c r="AZ26" s="13">
        <f t="shared" si="8"/>
        <v>20.037500000000001</v>
      </c>
      <c r="BA26" s="14">
        <f t="shared" si="9"/>
        <v>12.1</v>
      </c>
      <c r="BB26" s="14">
        <f t="shared" si="10"/>
        <v>9</v>
      </c>
      <c r="BC26" s="17">
        <v>17.25</v>
      </c>
      <c r="BD26" s="14">
        <v>0</v>
      </c>
      <c r="BE26" s="16">
        <v>0.1</v>
      </c>
      <c r="BF26" s="15">
        <f t="shared" si="11"/>
        <v>3</v>
      </c>
      <c r="BG26" s="15">
        <v>0</v>
      </c>
      <c r="BH26" s="15">
        <v>3</v>
      </c>
      <c r="BI26" s="16">
        <v>0</v>
      </c>
      <c r="BJ26" s="13">
        <v>7.9375</v>
      </c>
      <c r="BK26" s="16">
        <v>0</v>
      </c>
      <c r="BL26" s="13">
        <v>0</v>
      </c>
      <c r="BM26" s="14">
        <v>5.5</v>
      </c>
      <c r="BN26" s="14">
        <v>0.5</v>
      </c>
      <c r="BO26" s="14">
        <v>1.25</v>
      </c>
      <c r="BP26" s="13">
        <v>0.6875</v>
      </c>
    </row>
    <row r="27" spans="1:68">
      <c r="A27" s="12">
        <v>23</v>
      </c>
      <c r="B27" s="12" t="s">
        <v>206</v>
      </c>
      <c r="C27" s="12" t="s">
        <v>207</v>
      </c>
      <c r="D27" s="12" t="s">
        <v>465</v>
      </c>
      <c r="E27" s="12" t="s">
        <v>157</v>
      </c>
      <c r="F27" s="12" t="s">
        <v>134</v>
      </c>
      <c r="G27" s="12" t="s">
        <v>135</v>
      </c>
      <c r="H27" s="13">
        <f t="shared" si="0"/>
        <v>36.5</v>
      </c>
      <c r="I27" s="14">
        <f t="shared" si="1"/>
        <v>21.25</v>
      </c>
      <c r="J27" s="15">
        <f t="shared" si="2"/>
        <v>13</v>
      </c>
      <c r="K27" s="15">
        <v>6</v>
      </c>
      <c r="L27" s="15">
        <v>0</v>
      </c>
      <c r="M27" s="15">
        <v>4</v>
      </c>
      <c r="N27" s="15">
        <v>3</v>
      </c>
      <c r="O27" s="15">
        <v>0</v>
      </c>
      <c r="P27" s="15">
        <v>0</v>
      </c>
      <c r="Q27" s="15">
        <v>2</v>
      </c>
      <c r="R27" s="15">
        <v>0</v>
      </c>
      <c r="S27" s="15">
        <v>0</v>
      </c>
      <c r="T27" s="16">
        <f t="shared" si="3"/>
        <v>4</v>
      </c>
      <c r="U27" s="15">
        <v>1</v>
      </c>
      <c r="V27" s="15">
        <v>2</v>
      </c>
      <c r="W27" s="16">
        <v>1</v>
      </c>
      <c r="X27" s="16">
        <v>0</v>
      </c>
      <c r="Y27" s="15">
        <v>0</v>
      </c>
      <c r="Z27" s="16">
        <v>0</v>
      </c>
      <c r="AA27" s="15">
        <v>0</v>
      </c>
      <c r="AB27" s="16">
        <v>0.5</v>
      </c>
      <c r="AC27" s="16">
        <f t="shared" si="4"/>
        <v>3</v>
      </c>
      <c r="AD27" s="15">
        <v>3</v>
      </c>
      <c r="AE27" s="15">
        <v>0</v>
      </c>
      <c r="AF27" s="15">
        <v>0</v>
      </c>
      <c r="AG27" s="15">
        <v>0</v>
      </c>
      <c r="AH27" s="15">
        <v>0</v>
      </c>
      <c r="AI27" s="16">
        <v>0</v>
      </c>
      <c r="AJ27" s="14">
        <f t="shared" si="5"/>
        <v>1.25</v>
      </c>
      <c r="AK27" s="14">
        <f t="shared" si="6"/>
        <v>0.5</v>
      </c>
      <c r="AL27" s="15">
        <v>0</v>
      </c>
      <c r="AM27" s="16">
        <v>0</v>
      </c>
      <c r="AN27" s="17">
        <v>0</v>
      </c>
      <c r="AO27" s="14">
        <v>0.125</v>
      </c>
      <c r="AP27" s="17">
        <v>0.25</v>
      </c>
      <c r="AQ27" s="14">
        <v>0.125</v>
      </c>
      <c r="AR27" s="17">
        <v>0</v>
      </c>
      <c r="AS27" s="15">
        <v>0</v>
      </c>
      <c r="AT27" s="14">
        <v>0</v>
      </c>
      <c r="AU27" s="17">
        <v>0</v>
      </c>
      <c r="AV27" s="17">
        <f t="shared" si="7"/>
        <v>0.75</v>
      </c>
      <c r="AW27" s="16">
        <v>0</v>
      </c>
      <c r="AX27" s="17">
        <v>0.75</v>
      </c>
      <c r="AY27" s="16">
        <v>0</v>
      </c>
      <c r="AZ27" s="13">
        <f t="shared" si="8"/>
        <v>15.25</v>
      </c>
      <c r="BA27" s="14">
        <f t="shared" si="9"/>
        <v>9</v>
      </c>
      <c r="BB27" s="14">
        <f t="shared" si="10"/>
        <v>9</v>
      </c>
      <c r="BC27" s="17">
        <v>24.25</v>
      </c>
      <c r="BD27" s="14">
        <v>0</v>
      </c>
      <c r="BE27" s="16">
        <v>0</v>
      </c>
      <c r="BF27" s="15">
        <f t="shared" si="11"/>
        <v>0</v>
      </c>
      <c r="BG27" s="15">
        <v>0</v>
      </c>
      <c r="BH27" s="15">
        <v>0</v>
      </c>
      <c r="BI27" s="16">
        <v>0</v>
      </c>
      <c r="BJ27" s="13">
        <v>6.25</v>
      </c>
      <c r="BK27" s="16">
        <v>0</v>
      </c>
      <c r="BL27" s="13">
        <v>0</v>
      </c>
      <c r="BM27" s="14">
        <v>3.625</v>
      </c>
      <c r="BN27" s="14">
        <v>2.375</v>
      </c>
      <c r="BO27" s="14">
        <v>0</v>
      </c>
      <c r="BP27" s="13">
        <v>0.25</v>
      </c>
    </row>
    <row r="28" spans="1:68">
      <c r="A28" s="12">
        <v>24</v>
      </c>
      <c r="B28" s="12" t="s">
        <v>208</v>
      </c>
      <c r="C28" s="12" t="s">
        <v>209</v>
      </c>
      <c r="D28" s="12" t="s">
        <v>210</v>
      </c>
      <c r="E28" s="12" t="s">
        <v>205</v>
      </c>
      <c r="F28" s="12" t="s">
        <v>134</v>
      </c>
      <c r="G28" s="12" t="s">
        <v>135</v>
      </c>
      <c r="H28" s="13">
        <f t="shared" si="0"/>
        <v>24.7</v>
      </c>
      <c r="I28" s="14">
        <f t="shared" si="1"/>
        <v>7.7</v>
      </c>
      <c r="J28" s="15">
        <f t="shared" si="2"/>
        <v>4</v>
      </c>
      <c r="K28" s="15">
        <v>0</v>
      </c>
      <c r="L28" s="15">
        <v>0</v>
      </c>
      <c r="M28" s="15">
        <v>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6">
        <f t="shared" si="3"/>
        <v>1.7</v>
      </c>
      <c r="U28" s="15">
        <v>1</v>
      </c>
      <c r="V28" s="15">
        <v>0</v>
      </c>
      <c r="W28" s="16">
        <v>0.7</v>
      </c>
      <c r="X28" s="16">
        <v>0</v>
      </c>
      <c r="Y28" s="15">
        <v>0</v>
      </c>
      <c r="Z28" s="16">
        <v>0</v>
      </c>
      <c r="AA28" s="15">
        <v>0</v>
      </c>
      <c r="AB28" s="16">
        <v>0</v>
      </c>
      <c r="AC28" s="16">
        <f t="shared" si="4"/>
        <v>2</v>
      </c>
      <c r="AD28" s="15">
        <v>0</v>
      </c>
      <c r="AE28" s="15">
        <v>2</v>
      </c>
      <c r="AF28" s="15">
        <v>0</v>
      </c>
      <c r="AG28" s="15">
        <v>0</v>
      </c>
      <c r="AH28" s="15">
        <v>0</v>
      </c>
      <c r="AI28" s="16">
        <v>0</v>
      </c>
      <c r="AJ28" s="14">
        <f t="shared" si="5"/>
        <v>0</v>
      </c>
      <c r="AK28" s="14">
        <f t="shared" si="6"/>
        <v>0</v>
      </c>
      <c r="AL28" s="15">
        <v>0</v>
      </c>
      <c r="AM28" s="16">
        <v>0</v>
      </c>
      <c r="AN28" s="17">
        <v>0</v>
      </c>
      <c r="AO28" s="14">
        <v>0</v>
      </c>
      <c r="AP28" s="17">
        <v>0</v>
      </c>
      <c r="AQ28" s="14">
        <v>0</v>
      </c>
      <c r="AR28" s="17">
        <v>0</v>
      </c>
      <c r="AS28" s="15">
        <v>0</v>
      </c>
      <c r="AT28" s="14">
        <v>0</v>
      </c>
      <c r="AU28" s="17">
        <v>0</v>
      </c>
      <c r="AV28" s="17">
        <f t="shared" si="7"/>
        <v>0</v>
      </c>
      <c r="AW28" s="16">
        <v>0</v>
      </c>
      <c r="AX28" s="17">
        <v>0</v>
      </c>
      <c r="AY28" s="16">
        <v>0</v>
      </c>
      <c r="AZ28" s="13">
        <f t="shared" si="8"/>
        <v>17</v>
      </c>
      <c r="BA28" s="14">
        <f t="shared" si="9"/>
        <v>11</v>
      </c>
      <c r="BB28" s="14">
        <f t="shared" si="10"/>
        <v>9</v>
      </c>
      <c r="BC28" s="17">
        <v>22</v>
      </c>
      <c r="BD28" s="14">
        <v>0</v>
      </c>
      <c r="BE28" s="16">
        <v>0</v>
      </c>
      <c r="BF28" s="15">
        <f t="shared" si="11"/>
        <v>2</v>
      </c>
      <c r="BG28" s="15">
        <v>0</v>
      </c>
      <c r="BH28" s="15">
        <v>2</v>
      </c>
      <c r="BI28" s="16">
        <v>0</v>
      </c>
      <c r="BJ28" s="13">
        <v>6</v>
      </c>
      <c r="BK28" s="16">
        <v>0</v>
      </c>
      <c r="BL28" s="13">
        <v>0</v>
      </c>
      <c r="BM28" s="14">
        <v>4.625</v>
      </c>
      <c r="BN28" s="14">
        <v>1.375</v>
      </c>
      <c r="BO28" s="14">
        <v>0</v>
      </c>
      <c r="BP28" s="13">
        <v>0</v>
      </c>
    </row>
    <row r="29" spans="1:68">
      <c r="A29" s="12">
        <v>25</v>
      </c>
      <c r="B29" s="12" t="s">
        <v>211</v>
      </c>
      <c r="C29" s="12" t="s">
        <v>212</v>
      </c>
      <c r="D29" s="12" t="s">
        <v>213</v>
      </c>
      <c r="E29" s="12" t="s">
        <v>214</v>
      </c>
      <c r="F29" s="12" t="s">
        <v>134</v>
      </c>
      <c r="G29" s="12" t="s">
        <v>135</v>
      </c>
      <c r="H29" s="13">
        <f t="shared" si="0"/>
        <v>27.625</v>
      </c>
      <c r="I29" s="14">
        <f t="shared" si="1"/>
        <v>9.625</v>
      </c>
      <c r="J29" s="15">
        <f t="shared" si="2"/>
        <v>4</v>
      </c>
      <c r="K29" s="15">
        <v>0</v>
      </c>
      <c r="L29" s="15">
        <v>0</v>
      </c>
      <c r="M29" s="15">
        <v>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6">
        <f t="shared" si="3"/>
        <v>4</v>
      </c>
      <c r="U29" s="15">
        <v>1</v>
      </c>
      <c r="V29" s="15">
        <v>2</v>
      </c>
      <c r="W29" s="16">
        <v>1</v>
      </c>
      <c r="X29" s="16">
        <v>0</v>
      </c>
      <c r="Y29" s="15">
        <v>0</v>
      </c>
      <c r="Z29" s="16">
        <v>0</v>
      </c>
      <c r="AA29" s="15">
        <v>0</v>
      </c>
      <c r="AB29" s="16">
        <v>0.5</v>
      </c>
      <c r="AC29" s="16">
        <f t="shared" si="4"/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6">
        <v>0</v>
      </c>
      <c r="AJ29" s="14">
        <f t="shared" si="5"/>
        <v>0.625</v>
      </c>
      <c r="AK29" s="14">
        <f t="shared" si="6"/>
        <v>0.125</v>
      </c>
      <c r="AL29" s="15">
        <v>0</v>
      </c>
      <c r="AM29" s="16">
        <v>0</v>
      </c>
      <c r="AN29" s="17">
        <v>0</v>
      </c>
      <c r="AO29" s="14">
        <v>0.125</v>
      </c>
      <c r="AP29" s="17">
        <v>0</v>
      </c>
      <c r="AQ29" s="14">
        <v>0</v>
      </c>
      <c r="AR29" s="17">
        <v>0</v>
      </c>
      <c r="AS29" s="15">
        <v>0</v>
      </c>
      <c r="AT29" s="14">
        <v>0</v>
      </c>
      <c r="AU29" s="17">
        <v>0</v>
      </c>
      <c r="AV29" s="17">
        <f t="shared" si="7"/>
        <v>0.5</v>
      </c>
      <c r="AW29" s="16">
        <v>0</v>
      </c>
      <c r="AX29" s="17">
        <v>0.5</v>
      </c>
      <c r="AY29" s="16">
        <v>0</v>
      </c>
      <c r="AZ29" s="13">
        <f t="shared" si="8"/>
        <v>18</v>
      </c>
      <c r="BA29" s="14">
        <f t="shared" si="9"/>
        <v>12</v>
      </c>
      <c r="BB29" s="14">
        <f t="shared" si="10"/>
        <v>9</v>
      </c>
      <c r="BC29" s="17">
        <v>22.25</v>
      </c>
      <c r="BD29" s="14">
        <v>0</v>
      </c>
      <c r="BE29" s="16">
        <v>0</v>
      </c>
      <c r="BF29" s="15">
        <f t="shared" si="11"/>
        <v>3</v>
      </c>
      <c r="BG29" s="15">
        <v>0</v>
      </c>
      <c r="BH29" s="15">
        <v>3</v>
      </c>
      <c r="BI29" s="16">
        <v>0</v>
      </c>
      <c r="BJ29" s="13">
        <v>6</v>
      </c>
      <c r="BK29" s="16">
        <v>0</v>
      </c>
      <c r="BL29" s="13">
        <v>0</v>
      </c>
      <c r="BM29" s="14">
        <v>6</v>
      </c>
      <c r="BN29" s="14">
        <v>0</v>
      </c>
      <c r="BO29" s="14">
        <v>0</v>
      </c>
      <c r="BP29" s="13">
        <v>0</v>
      </c>
    </row>
    <row r="30" spans="1:68">
      <c r="A30" s="12">
        <v>26</v>
      </c>
      <c r="B30" s="12" t="s">
        <v>215</v>
      </c>
      <c r="C30" s="12" t="s">
        <v>216</v>
      </c>
      <c r="D30" s="12" t="s">
        <v>217</v>
      </c>
      <c r="E30" s="12" t="s">
        <v>146</v>
      </c>
      <c r="F30" s="12" t="s">
        <v>134</v>
      </c>
      <c r="G30" s="12" t="s">
        <v>135</v>
      </c>
      <c r="H30" s="13">
        <f t="shared" si="0"/>
        <v>21.824999999999999</v>
      </c>
      <c r="I30" s="14">
        <f t="shared" si="1"/>
        <v>7</v>
      </c>
      <c r="J30" s="15">
        <f t="shared" si="2"/>
        <v>4</v>
      </c>
      <c r="K30" s="15">
        <v>0</v>
      </c>
      <c r="L30" s="15">
        <v>0</v>
      </c>
      <c r="M30" s="15">
        <v>4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"/>
        <v>3</v>
      </c>
      <c r="U30" s="15">
        <v>0</v>
      </c>
      <c r="V30" s="15">
        <v>2</v>
      </c>
      <c r="W30" s="16">
        <v>1</v>
      </c>
      <c r="X30" s="16">
        <v>0</v>
      </c>
      <c r="Y30" s="15">
        <v>0</v>
      </c>
      <c r="Z30" s="16">
        <v>0</v>
      </c>
      <c r="AA30" s="15">
        <v>0</v>
      </c>
      <c r="AB30" s="16">
        <v>0</v>
      </c>
      <c r="AC30" s="16">
        <f t="shared" si="4"/>
        <v>0</v>
      </c>
      <c r="AD30" s="15"/>
      <c r="AE30" s="15"/>
      <c r="AF30" s="15"/>
      <c r="AG30" s="15"/>
      <c r="AH30" s="15"/>
      <c r="AI30" s="16"/>
      <c r="AJ30" s="14">
        <f t="shared" si="5"/>
        <v>0</v>
      </c>
      <c r="AK30" s="14">
        <f t="shared" si="6"/>
        <v>0</v>
      </c>
      <c r="AL30" s="15">
        <v>0</v>
      </c>
      <c r="AM30" s="16">
        <v>0</v>
      </c>
      <c r="AN30" s="17">
        <v>0</v>
      </c>
      <c r="AO30" s="14">
        <v>0</v>
      </c>
      <c r="AP30" s="17">
        <v>0</v>
      </c>
      <c r="AQ30" s="14">
        <v>0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7"/>
        <v>0</v>
      </c>
      <c r="AW30" s="16">
        <v>0</v>
      </c>
      <c r="AX30" s="17">
        <v>0</v>
      </c>
      <c r="AY30" s="16">
        <v>0</v>
      </c>
      <c r="AZ30" s="13">
        <f t="shared" si="8"/>
        <v>14.824999999999999</v>
      </c>
      <c r="BA30" s="14">
        <f t="shared" si="9"/>
        <v>9.6999999999999993</v>
      </c>
      <c r="BB30" s="14">
        <f t="shared" si="10"/>
        <v>9</v>
      </c>
      <c r="BC30" s="17">
        <v>15</v>
      </c>
      <c r="BD30" s="14">
        <v>0</v>
      </c>
      <c r="BE30" s="16">
        <v>0.7</v>
      </c>
      <c r="BF30" s="15">
        <f t="shared" si="11"/>
        <v>0</v>
      </c>
      <c r="BG30" s="15">
        <v>0</v>
      </c>
      <c r="BH30" s="15">
        <v>0</v>
      </c>
      <c r="BI30" s="16">
        <v>0</v>
      </c>
      <c r="BJ30" s="13">
        <v>5.125</v>
      </c>
      <c r="BK30" s="16">
        <v>0</v>
      </c>
      <c r="BL30" s="13">
        <v>0</v>
      </c>
      <c r="BM30" s="14">
        <v>1.125</v>
      </c>
      <c r="BN30" s="14">
        <v>4</v>
      </c>
      <c r="BO30" s="14">
        <v>0</v>
      </c>
      <c r="BP30" s="13">
        <v>0</v>
      </c>
    </row>
    <row r="31" spans="1:68">
      <c r="A31" s="12">
        <v>27</v>
      </c>
      <c r="B31" s="12" t="s">
        <v>218</v>
      </c>
      <c r="C31" s="12" t="s">
        <v>219</v>
      </c>
      <c r="D31" s="12" t="s">
        <v>220</v>
      </c>
      <c r="E31" s="12" t="s">
        <v>188</v>
      </c>
      <c r="F31" s="12" t="s">
        <v>134</v>
      </c>
      <c r="G31" s="12" t="s">
        <v>135</v>
      </c>
      <c r="H31" s="13">
        <f t="shared" si="0"/>
        <v>26.175000000000001</v>
      </c>
      <c r="I31" s="14">
        <f t="shared" si="1"/>
        <v>8.8000000000000007</v>
      </c>
      <c r="J31" s="15">
        <f t="shared" si="2"/>
        <v>4</v>
      </c>
      <c r="K31" s="15">
        <v>0</v>
      </c>
      <c r="L31" s="15">
        <v>0</v>
      </c>
      <c r="M31" s="15">
        <v>4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3"/>
        <v>3.8</v>
      </c>
      <c r="U31" s="15">
        <v>1</v>
      </c>
      <c r="V31" s="15">
        <v>1</v>
      </c>
      <c r="W31" s="16">
        <v>1</v>
      </c>
      <c r="X31" s="16">
        <v>0.8</v>
      </c>
      <c r="Y31" s="15">
        <v>0</v>
      </c>
      <c r="Z31" s="16">
        <v>0</v>
      </c>
      <c r="AA31" s="15">
        <v>0</v>
      </c>
      <c r="AB31" s="16">
        <v>0</v>
      </c>
      <c r="AC31" s="16">
        <f t="shared" si="4"/>
        <v>1</v>
      </c>
      <c r="AD31" s="15">
        <v>0</v>
      </c>
      <c r="AE31" s="15">
        <v>0</v>
      </c>
      <c r="AF31" s="15">
        <v>1</v>
      </c>
      <c r="AG31" s="15">
        <v>0</v>
      </c>
      <c r="AH31" s="15">
        <v>0</v>
      </c>
      <c r="AI31" s="16">
        <v>0</v>
      </c>
      <c r="AJ31" s="14">
        <f t="shared" si="5"/>
        <v>0</v>
      </c>
      <c r="AK31" s="14">
        <f t="shared" si="6"/>
        <v>0</v>
      </c>
      <c r="AL31" s="15">
        <v>0</v>
      </c>
      <c r="AM31" s="16">
        <v>0</v>
      </c>
      <c r="AN31" s="17">
        <v>0</v>
      </c>
      <c r="AO31" s="14">
        <v>0</v>
      </c>
      <c r="AP31" s="17">
        <v>0</v>
      </c>
      <c r="AQ31" s="14">
        <v>0</v>
      </c>
      <c r="AR31" s="17">
        <v>0</v>
      </c>
      <c r="AS31" s="15">
        <v>0</v>
      </c>
      <c r="AT31" s="14">
        <v>0</v>
      </c>
      <c r="AU31" s="17">
        <v>0</v>
      </c>
      <c r="AV31" s="17">
        <f t="shared" si="7"/>
        <v>0</v>
      </c>
      <c r="AW31" s="16">
        <v>0</v>
      </c>
      <c r="AX31" s="17">
        <v>0</v>
      </c>
      <c r="AY31" s="16">
        <v>0</v>
      </c>
      <c r="AZ31" s="13">
        <f t="shared" si="8"/>
        <v>17.375</v>
      </c>
      <c r="BA31" s="14">
        <f t="shared" si="9"/>
        <v>11</v>
      </c>
      <c r="BB31" s="14">
        <f t="shared" si="10"/>
        <v>9</v>
      </c>
      <c r="BC31" s="17">
        <v>26.25</v>
      </c>
      <c r="BD31" s="14">
        <v>0</v>
      </c>
      <c r="BE31" s="16">
        <v>0</v>
      </c>
      <c r="BF31" s="15">
        <f t="shared" si="11"/>
        <v>2</v>
      </c>
      <c r="BG31" s="15">
        <v>0</v>
      </c>
      <c r="BH31" s="15">
        <v>2</v>
      </c>
      <c r="BI31" s="16">
        <v>0</v>
      </c>
      <c r="BJ31" s="13">
        <v>6.375</v>
      </c>
      <c r="BK31" s="16">
        <v>0</v>
      </c>
      <c r="BL31" s="13">
        <v>0</v>
      </c>
      <c r="BM31" s="14">
        <v>6</v>
      </c>
      <c r="BN31" s="14">
        <v>0</v>
      </c>
      <c r="BO31" s="14">
        <v>0.375</v>
      </c>
      <c r="BP31" s="13">
        <v>0</v>
      </c>
    </row>
    <row r="32" spans="1:68">
      <c r="A32" s="12">
        <v>28</v>
      </c>
      <c r="B32" s="12" t="s">
        <v>221</v>
      </c>
      <c r="C32" s="12" t="s">
        <v>222</v>
      </c>
      <c r="D32" s="12" t="s">
        <v>223</v>
      </c>
      <c r="E32" s="12" t="s">
        <v>153</v>
      </c>
      <c r="F32" s="12" t="s">
        <v>134</v>
      </c>
      <c r="G32" s="12" t="s">
        <v>135</v>
      </c>
      <c r="H32" s="13">
        <f t="shared" si="0"/>
        <v>28.6</v>
      </c>
      <c r="I32" s="14">
        <f t="shared" si="1"/>
        <v>13</v>
      </c>
      <c r="J32" s="15">
        <f t="shared" si="2"/>
        <v>7</v>
      </c>
      <c r="K32" s="15">
        <v>0</v>
      </c>
      <c r="L32" s="15">
        <v>0</v>
      </c>
      <c r="M32" s="15">
        <v>4</v>
      </c>
      <c r="N32" s="15">
        <v>0</v>
      </c>
      <c r="O32" s="15">
        <v>0</v>
      </c>
      <c r="P32" s="15">
        <v>3</v>
      </c>
      <c r="Q32" s="15">
        <v>0</v>
      </c>
      <c r="R32" s="15">
        <v>0</v>
      </c>
      <c r="S32" s="15">
        <v>0</v>
      </c>
      <c r="T32" s="16">
        <f t="shared" si="3"/>
        <v>3.5</v>
      </c>
      <c r="U32" s="15">
        <v>0</v>
      </c>
      <c r="V32" s="15">
        <v>2</v>
      </c>
      <c r="W32" s="16">
        <v>1</v>
      </c>
      <c r="X32" s="16">
        <v>0</v>
      </c>
      <c r="Y32" s="15">
        <v>0</v>
      </c>
      <c r="Z32" s="16">
        <v>0</v>
      </c>
      <c r="AA32" s="15">
        <v>0</v>
      </c>
      <c r="AB32" s="16">
        <v>0.5</v>
      </c>
      <c r="AC32" s="16">
        <f t="shared" si="4"/>
        <v>2</v>
      </c>
      <c r="AD32" s="15">
        <v>0</v>
      </c>
      <c r="AE32" s="15">
        <v>2</v>
      </c>
      <c r="AF32" s="15">
        <v>0</v>
      </c>
      <c r="AG32" s="15">
        <v>0</v>
      </c>
      <c r="AH32" s="15">
        <v>0</v>
      </c>
      <c r="AI32" s="16">
        <v>0</v>
      </c>
      <c r="AJ32" s="14">
        <f t="shared" si="5"/>
        <v>0.5</v>
      </c>
      <c r="AK32" s="14">
        <f t="shared" si="6"/>
        <v>0</v>
      </c>
      <c r="AL32" s="15">
        <v>0</v>
      </c>
      <c r="AM32" s="16">
        <v>0</v>
      </c>
      <c r="AN32" s="17">
        <v>0</v>
      </c>
      <c r="AO32" s="14">
        <v>0</v>
      </c>
      <c r="AP32" s="17">
        <v>0</v>
      </c>
      <c r="AQ32" s="14">
        <v>0</v>
      </c>
      <c r="AR32" s="17">
        <v>0</v>
      </c>
      <c r="AS32" s="15">
        <v>0</v>
      </c>
      <c r="AT32" s="14">
        <v>0</v>
      </c>
      <c r="AU32" s="17">
        <v>0</v>
      </c>
      <c r="AV32" s="17">
        <f t="shared" si="7"/>
        <v>0.5</v>
      </c>
      <c r="AW32" s="16">
        <v>0</v>
      </c>
      <c r="AX32" s="17">
        <v>0.5</v>
      </c>
      <c r="AY32" s="16">
        <v>0</v>
      </c>
      <c r="AZ32" s="13">
        <f t="shared" si="8"/>
        <v>15.6</v>
      </c>
      <c r="BA32" s="14">
        <f t="shared" si="9"/>
        <v>11.6</v>
      </c>
      <c r="BB32" s="14">
        <f t="shared" si="10"/>
        <v>8</v>
      </c>
      <c r="BC32" s="17">
        <v>8</v>
      </c>
      <c r="BD32" s="14">
        <v>0</v>
      </c>
      <c r="BE32" s="16">
        <v>0.6</v>
      </c>
      <c r="BF32" s="15">
        <f t="shared" si="11"/>
        <v>3</v>
      </c>
      <c r="BG32" s="15">
        <v>0</v>
      </c>
      <c r="BH32" s="15">
        <v>3</v>
      </c>
      <c r="BI32" s="16">
        <v>0</v>
      </c>
      <c r="BJ32" s="13">
        <v>4</v>
      </c>
      <c r="BK32" s="16">
        <v>0</v>
      </c>
      <c r="BL32" s="13">
        <v>0</v>
      </c>
      <c r="BM32" s="14">
        <v>0</v>
      </c>
      <c r="BN32" s="14">
        <v>4</v>
      </c>
      <c r="BO32" s="14">
        <v>0</v>
      </c>
      <c r="BP32" s="13">
        <v>0</v>
      </c>
    </row>
    <row r="33" spans="1:68">
      <c r="A33" s="12">
        <v>29</v>
      </c>
      <c r="B33" s="12" t="s">
        <v>224</v>
      </c>
      <c r="C33" s="12" t="s">
        <v>225</v>
      </c>
      <c r="D33" s="12" t="s">
        <v>226</v>
      </c>
      <c r="E33" s="12" t="s">
        <v>227</v>
      </c>
      <c r="F33" s="12" t="s">
        <v>134</v>
      </c>
      <c r="G33" s="12" t="s">
        <v>135</v>
      </c>
      <c r="H33" s="13">
        <f t="shared" si="0"/>
        <v>30.75</v>
      </c>
      <c r="I33" s="14">
        <f t="shared" si="1"/>
        <v>14.25</v>
      </c>
      <c r="J33" s="15">
        <f t="shared" si="2"/>
        <v>7</v>
      </c>
      <c r="K33" s="15">
        <v>0</v>
      </c>
      <c r="L33" s="15">
        <v>0</v>
      </c>
      <c r="M33" s="15">
        <v>4</v>
      </c>
      <c r="N33" s="15">
        <v>0</v>
      </c>
      <c r="O33" s="15">
        <v>0</v>
      </c>
      <c r="P33" s="15">
        <v>3</v>
      </c>
      <c r="Q33" s="15">
        <v>0</v>
      </c>
      <c r="R33" s="15">
        <v>0</v>
      </c>
      <c r="S33" s="15">
        <v>0</v>
      </c>
      <c r="T33" s="16">
        <f t="shared" si="3"/>
        <v>4</v>
      </c>
      <c r="U33" s="15">
        <v>1</v>
      </c>
      <c r="V33" s="15">
        <v>2</v>
      </c>
      <c r="W33" s="16">
        <v>1</v>
      </c>
      <c r="X33" s="16">
        <v>0</v>
      </c>
      <c r="Y33" s="15">
        <v>0</v>
      </c>
      <c r="Z33" s="16">
        <v>0</v>
      </c>
      <c r="AA33" s="15">
        <v>0</v>
      </c>
      <c r="AB33" s="16">
        <v>0</v>
      </c>
      <c r="AC33" s="16">
        <f t="shared" si="4"/>
        <v>3</v>
      </c>
      <c r="AD33" s="15">
        <v>0</v>
      </c>
      <c r="AE33" s="15">
        <v>2</v>
      </c>
      <c r="AF33" s="15">
        <v>0</v>
      </c>
      <c r="AG33" s="15">
        <v>0</v>
      </c>
      <c r="AH33" s="15">
        <v>1</v>
      </c>
      <c r="AI33" s="16">
        <v>0</v>
      </c>
      <c r="AJ33" s="14">
        <f t="shared" si="5"/>
        <v>0.25</v>
      </c>
      <c r="AK33" s="14">
        <f t="shared" si="6"/>
        <v>0.25</v>
      </c>
      <c r="AL33" s="15">
        <v>0</v>
      </c>
      <c r="AM33" s="16">
        <v>0</v>
      </c>
      <c r="AN33" s="17">
        <v>0</v>
      </c>
      <c r="AO33" s="14">
        <v>0</v>
      </c>
      <c r="AP33" s="17">
        <v>0</v>
      </c>
      <c r="AQ33" s="14">
        <v>0.25</v>
      </c>
      <c r="AR33" s="17">
        <v>0</v>
      </c>
      <c r="AS33" s="15">
        <v>0</v>
      </c>
      <c r="AT33" s="14">
        <v>0</v>
      </c>
      <c r="AU33" s="17">
        <v>0</v>
      </c>
      <c r="AV33" s="17">
        <f t="shared" si="7"/>
        <v>0</v>
      </c>
      <c r="AW33" s="16">
        <v>0</v>
      </c>
      <c r="AX33" s="17">
        <v>0</v>
      </c>
      <c r="AY33" s="16">
        <v>0</v>
      </c>
      <c r="AZ33" s="13">
        <f t="shared" si="8"/>
        <v>16.5</v>
      </c>
      <c r="BA33" s="14">
        <f t="shared" si="9"/>
        <v>13</v>
      </c>
      <c r="BB33" s="14">
        <f t="shared" si="10"/>
        <v>9</v>
      </c>
      <c r="BC33" s="17">
        <v>13.5</v>
      </c>
      <c r="BD33" s="14">
        <v>0</v>
      </c>
      <c r="BE33" s="16">
        <v>0</v>
      </c>
      <c r="BF33" s="15">
        <f t="shared" si="11"/>
        <v>4</v>
      </c>
      <c r="BG33" s="15">
        <v>2</v>
      </c>
      <c r="BH33" s="15">
        <v>3</v>
      </c>
      <c r="BI33" s="16">
        <v>0</v>
      </c>
      <c r="BJ33" s="13">
        <v>3.5</v>
      </c>
      <c r="BK33" s="16">
        <v>0</v>
      </c>
      <c r="BL33" s="13">
        <v>0</v>
      </c>
      <c r="BM33" s="14">
        <v>0</v>
      </c>
      <c r="BN33" s="14">
        <v>3.5</v>
      </c>
      <c r="BO33" s="14">
        <v>0</v>
      </c>
      <c r="BP33" s="13">
        <v>0</v>
      </c>
    </row>
    <row r="34" spans="1:68">
      <c r="A34" s="12">
        <v>30</v>
      </c>
      <c r="B34" s="12" t="s">
        <v>228</v>
      </c>
      <c r="C34" s="12" t="s">
        <v>229</v>
      </c>
      <c r="D34" s="12" t="s">
        <v>466</v>
      </c>
      <c r="E34" s="12" t="s">
        <v>230</v>
      </c>
      <c r="F34" s="12" t="s">
        <v>134</v>
      </c>
      <c r="G34" s="12" t="s">
        <v>135</v>
      </c>
      <c r="H34" s="13">
        <f t="shared" si="0"/>
        <v>17.850000000000001</v>
      </c>
      <c r="I34" s="14">
        <f t="shared" si="1"/>
        <v>6.85</v>
      </c>
      <c r="J34" s="15">
        <f t="shared" si="2"/>
        <v>4</v>
      </c>
      <c r="K34" s="15">
        <v>0</v>
      </c>
      <c r="L34" s="15">
        <v>0</v>
      </c>
      <c r="M34" s="15">
        <v>4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f t="shared" si="3"/>
        <v>2.1</v>
      </c>
      <c r="U34" s="15">
        <v>0</v>
      </c>
      <c r="V34" s="15">
        <v>0</v>
      </c>
      <c r="W34" s="16">
        <v>1</v>
      </c>
      <c r="X34" s="16">
        <v>0.1</v>
      </c>
      <c r="Y34" s="15">
        <v>0</v>
      </c>
      <c r="Z34" s="16">
        <v>0</v>
      </c>
      <c r="AA34" s="15">
        <v>1</v>
      </c>
      <c r="AB34" s="16">
        <v>0</v>
      </c>
      <c r="AC34" s="16">
        <f t="shared" si="4"/>
        <v>0</v>
      </c>
      <c r="AD34" s="15"/>
      <c r="AE34" s="15"/>
      <c r="AF34" s="15"/>
      <c r="AG34" s="15"/>
      <c r="AH34" s="15"/>
      <c r="AI34" s="16"/>
      <c r="AJ34" s="14">
        <f t="shared" si="5"/>
        <v>0.75</v>
      </c>
      <c r="AK34" s="14">
        <f t="shared" si="6"/>
        <v>0.75</v>
      </c>
      <c r="AL34" s="15">
        <v>0</v>
      </c>
      <c r="AM34" s="16">
        <v>0</v>
      </c>
      <c r="AN34" s="17">
        <v>0</v>
      </c>
      <c r="AO34" s="14">
        <v>0</v>
      </c>
      <c r="AP34" s="17">
        <v>0</v>
      </c>
      <c r="AQ34" s="14">
        <v>0.75</v>
      </c>
      <c r="AR34" s="17">
        <v>0</v>
      </c>
      <c r="AS34" s="15">
        <v>0</v>
      </c>
      <c r="AT34" s="14">
        <v>0</v>
      </c>
      <c r="AU34" s="17">
        <v>0</v>
      </c>
      <c r="AV34" s="17">
        <f t="shared" si="7"/>
        <v>0</v>
      </c>
      <c r="AW34" s="16">
        <v>0</v>
      </c>
      <c r="AX34" s="17">
        <v>0</v>
      </c>
      <c r="AY34" s="16">
        <v>0</v>
      </c>
      <c r="AZ34" s="13">
        <f t="shared" si="8"/>
        <v>11</v>
      </c>
      <c r="BA34" s="14">
        <f t="shared" si="9"/>
        <v>11</v>
      </c>
      <c r="BB34" s="14">
        <f t="shared" si="10"/>
        <v>9</v>
      </c>
      <c r="BC34" s="17">
        <v>13.75</v>
      </c>
      <c r="BD34" s="14">
        <v>0</v>
      </c>
      <c r="BE34" s="16">
        <v>0</v>
      </c>
      <c r="BF34" s="15">
        <f t="shared" si="11"/>
        <v>2</v>
      </c>
      <c r="BG34" s="15">
        <v>1</v>
      </c>
      <c r="BH34" s="15">
        <v>1</v>
      </c>
      <c r="BI34" s="16">
        <v>0</v>
      </c>
      <c r="BJ34" s="13">
        <v>0</v>
      </c>
      <c r="BK34" s="16">
        <v>0</v>
      </c>
      <c r="BL34" s="13">
        <v>0</v>
      </c>
      <c r="BM34" s="14">
        <v>0</v>
      </c>
      <c r="BN34" s="14">
        <v>0</v>
      </c>
      <c r="BO34" s="14">
        <v>0</v>
      </c>
      <c r="BP34" s="13">
        <v>0</v>
      </c>
    </row>
    <row r="35" spans="1:68">
      <c r="A35" s="12">
        <v>31</v>
      </c>
      <c r="B35" s="12" t="s">
        <v>231</v>
      </c>
      <c r="C35" s="12" t="s">
        <v>232</v>
      </c>
      <c r="D35" s="12" t="s">
        <v>233</v>
      </c>
      <c r="E35" s="12" t="s">
        <v>205</v>
      </c>
      <c r="F35" s="12" t="s">
        <v>134</v>
      </c>
      <c r="G35" s="12" t="s">
        <v>135</v>
      </c>
      <c r="H35" s="13">
        <f t="shared" si="0"/>
        <v>27</v>
      </c>
      <c r="I35" s="14">
        <f t="shared" si="1"/>
        <v>9</v>
      </c>
      <c r="J35" s="15">
        <f t="shared" si="2"/>
        <v>4</v>
      </c>
      <c r="K35" s="15">
        <v>0</v>
      </c>
      <c r="L35" s="15">
        <v>0</v>
      </c>
      <c r="M35" s="15">
        <v>4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6">
        <f t="shared" si="3"/>
        <v>1</v>
      </c>
      <c r="U35" s="15">
        <v>0</v>
      </c>
      <c r="V35" s="15">
        <v>0</v>
      </c>
      <c r="W35" s="16">
        <v>1</v>
      </c>
      <c r="X35" s="16">
        <v>0</v>
      </c>
      <c r="Y35" s="15">
        <v>0</v>
      </c>
      <c r="Z35" s="16">
        <v>0</v>
      </c>
      <c r="AA35" s="15">
        <v>0</v>
      </c>
      <c r="AB35" s="16">
        <v>0</v>
      </c>
      <c r="AC35" s="16">
        <f t="shared" si="4"/>
        <v>4</v>
      </c>
      <c r="AD35" s="15">
        <v>3</v>
      </c>
      <c r="AE35" s="15">
        <v>0</v>
      </c>
      <c r="AF35" s="15">
        <v>0</v>
      </c>
      <c r="AG35" s="15">
        <v>0</v>
      </c>
      <c r="AH35" s="15">
        <v>1</v>
      </c>
      <c r="AI35" s="16">
        <v>0</v>
      </c>
      <c r="AJ35" s="14">
        <f t="shared" si="5"/>
        <v>0</v>
      </c>
      <c r="AK35" s="14">
        <f t="shared" si="6"/>
        <v>0</v>
      </c>
      <c r="AL35" s="15">
        <v>0</v>
      </c>
      <c r="AM35" s="16">
        <v>0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</v>
      </c>
      <c r="AW35" s="16">
        <v>0</v>
      </c>
      <c r="AX35" s="17">
        <v>0</v>
      </c>
      <c r="AY35" s="16">
        <v>0</v>
      </c>
      <c r="AZ35" s="13">
        <f t="shared" si="8"/>
        <v>18</v>
      </c>
      <c r="BA35" s="14">
        <f t="shared" si="9"/>
        <v>12</v>
      </c>
      <c r="BB35" s="14">
        <f t="shared" si="10"/>
        <v>9</v>
      </c>
      <c r="BC35" s="17">
        <v>12.5</v>
      </c>
      <c r="BD35" s="14">
        <v>0</v>
      </c>
      <c r="BE35" s="16">
        <v>0</v>
      </c>
      <c r="BF35" s="15">
        <f t="shared" si="11"/>
        <v>3</v>
      </c>
      <c r="BG35" s="15">
        <v>0</v>
      </c>
      <c r="BH35" s="15">
        <v>3</v>
      </c>
      <c r="BI35" s="16">
        <v>0</v>
      </c>
      <c r="BJ35" s="13">
        <v>6</v>
      </c>
      <c r="BK35" s="16">
        <v>0</v>
      </c>
      <c r="BL35" s="13">
        <v>0</v>
      </c>
      <c r="BM35" s="14">
        <v>6</v>
      </c>
      <c r="BN35" s="14">
        <v>0</v>
      </c>
      <c r="BO35" s="14">
        <v>0</v>
      </c>
      <c r="BP35" s="13">
        <v>0</v>
      </c>
    </row>
    <row r="36" spans="1:68">
      <c r="A36" s="12">
        <v>32</v>
      </c>
      <c r="B36" s="12" t="s">
        <v>234</v>
      </c>
      <c r="C36" s="12" t="s">
        <v>235</v>
      </c>
      <c r="D36" s="12" t="s">
        <v>236</v>
      </c>
      <c r="E36" s="12" t="s">
        <v>230</v>
      </c>
      <c r="F36" s="12" t="s">
        <v>134</v>
      </c>
      <c r="G36" s="12" t="s">
        <v>135</v>
      </c>
      <c r="H36" s="13">
        <f t="shared" ref="H36:H67" si="12">I36+AZ36</f>
        <v>33.125</v>
      </c>
      <c r="I36" s="14">
        <f t="shared" ref="I36:I67" si="13">MIN(J36+T36+AC36+AJ36+AY36,$I$3)</f>
        <v>9.125</v>
      </c>
      <c r="J36" s="15">
        <f t="shared" ref="J36:J67" si="14">MIN(SUM(K36:S36),$J$3)</f>
        <v>4</v>
      </c>
      <c r="K36" s="15">
        <v>0</v>
      </c>
      <c r="L36" s="15">
        <v>0</v>
      </c>
      <c r="M36" s="15">
        <v>4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f t="shared" ref="T36:T67" si="15">MIN(SUM(U36:AB36),$T$3)</f>
        <v>4</v>
      </c>
      <c r="U36" s="15">
        <v>0</v>
      </c>
      <c r="V36" s="15">
        <v>2</v>
      </c>
      <c r="W36" s="16">
        <v>1</v>
      </c>
      <c r="X36" s="16">
        <v>1</v>
      </c>
      <c r="Y36" s="15">
        <v>0</v>
      </c>
      <c r="Z36" s="16">
        <v>0</v>
      </c>
      <c r="AA36" s="15">
        <v>1</v>
      </c>
      <c r="AB36" s="16">
        <v>0</v>
      </c>
      <c r="AC36" s="16">
        <f t="shared" ref="AC36:AC67" si="16">MIN(SUM(AD36:AI36),$AC$3)</f>
        <v>1</v>
      </c>
      <c r="AD36" s="15">
        <v>0</v>
      </c>
      <c r="AE36" s="15">
        <v>0</v>
      </c>
      <c r="AF36" s="15">
        <v>1</v>
      </c>
      <c r="AG36" s="15">
        <v>0</v>
      </c>
      <c r="AH36" s="15">
        <v>0</v>
      </c>
      <c r="AI36" s="16">
        <v>0</v>
      </c>
      <c r="AJ36" s="14">
        <f t="shared" ref="AJ36:AJ67" si="17">MIN(AK36+AV36,$AJ$3)</f>
        <v>0.125</v>
      </c>
      <c r="AK36" s="14">
        <f t="shared" ref="AK36:AK67" si="18">MIN(SUM(AL36:AU36),$AK$3)</f>
        <v>0.125</v>
      </c>
      <c r="AL36" s="15">
        <v>0</v>
      </c>
      <c r="AM36" s="16">
        <v>0</v>
      </c>
      <c r="AN36" s="17">
        <v>0</v>
      </c>
      <c r="AO36" s="14">
        <v>0</v>
      </c>
      <c r="AP36" s="17">
        <v>0</v>
      </c>
      <c r="AQ36" s="14">
        <v>0.125</v>
      </c>
      <c r="AR36" s="17">
        <v>0</v>
      </c>
      <c r="AS36" s="15">
        <v>0</v>
      </c>
      <c r="AT36" s="14">
        <v>0</v>
      </c>
      <c r="AU36" s="17">
        <v>0</v>
      </c>
      <c r="AV36" s="17">
        <f t="shared" ref="AV36:AV67" si="19">MIN(SUM(AW36:AX36),$AV$3)</f>
        <v>0</v>
      </c>
      <c r="AW36" s="16">
        <v>0</v>
      </c>
      <c r="AX36" s="17">
        <v>0</v>
      </c>
      <c r="AY36" s="16">
        <v>0</v>
      </c>
      <c r="AZ36" s="13">
        <f t="shared" ref="AZ36:AZ67" si="20">MIN(BA36+BI36+BJ36,$AZ$3)</f>
        <v>24</v>
      </c>
      <c r="BA36" s="14">
        <f t="shared" ref="BA36:BA67" si="21">MIN(BB36+BE36+BF36,$BA$3)</f>
        <v>12</v>
      </c>
      <c r="BB36" s="14">
        <f t="shared" ref="BB36:BB67" si="22">MIN(SUM(BC36:BD36),$BB$3)</f>
        <v>9</v>
      </c>
      <c r="BC36" s="17">
        <v>15</v>
      </c>
      <c r="BD36" s="14">
        <v>0</v>
      </c>
      <c r="BE36" s="16">
        <v>0</v>
      </c>
      <c r="BF36" s="15">
        <f t="shared" ref="BF36:BF67" si="23">MIN(SUM(BG36:BH36),$BF$3)</f>
        <v>3</v>
      </c>
      <c r="BG36" s="15">
        <v>0</v>
      </c>
      <c r="BH36" s="15">
        <v>3</v>
      </c>
      <c r="BI36" s="16">
        <v>0</v>
      </c>
      <c r="BJ36" s="13">
        <v>12</v>
      </c>
      <c r="BK36" s="16">
        <v>6</v>
      </c>
      <c r="BL36" s="13">
        <v>0</v>
      </c>
      <c r="BM36" s="14">
        <v>6</v>
      </c>
      <c r="BN36" s="14">
        <v>0</v>
      </c>
      <c r="BO36" s="14">
        <v>0.875</v>
      </c>
      <c r="BP36" s="13">
        <v>6.25E-2</v>
      </c>
    </row>
    <row r="37" spans="1:68">
      <c r="A37" s="12">
        <v>33</v>
      </c>
      <c r="B37" s="12" t="s">
        <v>237</v>
      </c>
      <c r="C37" s="12" t="s">
        <v>238</v>
      </c>
      <c r="D37" s="12" t="s">
        <v>239</v>
      </c>
      <c r="E37" s="12" t="s">
        <v>214</v>
      </c>
      <c r="F37" s="12" t="s">
        <v>134</v>
      </c>
      <c r="G37" s="12" t="s">
        <v>135</v>
      </c>
      <c r="H37" s="13">
        <f t="shared" si="12"/>
        <v>38.575000000000003</v>
      </c>
      <c r="I37" s="14">
        <f t="shared" si="13"/>
        <v>18.824999999999999</v>
      </c>
      <c r="J37" s="15">
        <f t="shared" si="14"/>
        <v>10</v>
      </c>
      <c r="K37" s="15">
        <v>0</v>
      </c>
      <c r="L37" s="15">
        <v>0</v>
      </c>
      <c r="M37" s="15">
        <v>4</v>
      </c>
      <c r="N37" s="15">
        <v>3</v>
      </c>
      <c r="O37" s="15">
        <v>0</v>
      </c>
      <c r="P37" s="15">
        <v>3</v>
      </c>
      <c r="Q37" s="15">
        <v>0</v>
      </c>
      <c r="R37" s="15">
        <v>0</v>
      </c>
      <c r="S37" s="15">
        <v>0</v>
      </c>
      <c r="T37" s="16">
        <f t="shared" si="15"/>
        <v>3.7</v>
      </c>
      <c r="U37" s="15">
        <v>0</v>
      </c>
      <c r="V37" s="15">
        <v>2</v>
      </c>
      <c r="W37" s="16">
        <v>1</v>
      </c>
      <c r="X37" s="16">
        <v>0.2</v>
      </c>
      <c r="Y37" s="15">
        <v>0</v>
      </c>
      <c r="Z37" s="16">
        <v>0</v>
      </c>
      <c r="AA37" s="15">
        <v>0</v>
      </c>
      <c r="AB37" s="16">
        <v>0.5</v>
      </c>
      <c r="AC37" s="16">
        <f t="shared" si="16"/>
        <v>3</v>
      </c>
      <c r="AD37" s="15">
        <v>3</v>
      </c>
      <c r="AE37" s="15">
        <v>0</v>
      </c>
      <c r="AF37" s="15">
        <v>0</v>
      </c>
      <c r="AG37" s="15">
        <v>0</v>
      </c>
      <c r="AH37" s="15">
        <v>0</v>
      </c>
      <c r="AI37" s="16">
        <v>0</v>
      </c>
      <c r="AJ37" s="14">
        <f t="shared" si="17"/>
        <v>2.125</v>
      </c>
      <c r="AK37" s="14">
        <f t="shared" si="18"/>
        <v>2.125</v>
      </c>
      <c r="AL37" s="15">
        <v>0</v>
      </c>
      <c r="AM37" s="16">
        <v>0</v>
      </c>
      <c r="AN37" s="17">
        <v>0</v>
      </c>
      <c r="AO37" s="14">
        <v>0</v>
      </c>
      <c r="AP37" s="17">
        <v>1.5</v>
      </c>
      <c r="AQ37" s="14">
        <v>0.625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si="19"/>
        <v>0</v>
      </c>
      <c r="AW37" s="16">
        <v>0</v>
      </c>
      <c r="AX37" s="17">
        <v>0</v>
      </c>
      <c r="AY37" s="16">
        <v>0</v>
      </c>
      <c r="AZ37" s="13">
        <f t="shared" si="20"/>
        <v>19.75</v>
      </c>
      <c r="BA37" s="14">
        <f t="shared" si="21"/>
        <v>12</v>
      </c>
      <c r="BB37" s="14">
        <f t="shared" si="22"/>
        <v>9</v>
      </c>
      <c r="BC37" s="17">
        <v>22.25</v>
      </c>
      <c r="BD37" s="14">
        <v>0</v>
      </c>
      <c r="BE37" s="16">
        <v>0</v>
      </c>
      <c r="BF37" s="15">
        <f t="shared" si="23"/>
        <v>3</v>
      </c>
      <c r="BG37" s="15">
        <v>0</v>
      </c>
      <c r="BH37" s="15">
        <v>3</v>
      </c>
      <c r="BI37" s="16">
        <v>0</v>
      </c>
      <c r="BJ37" s="13">
        <v>7.75</v>
      </c>
      <c r="BK37" s="16">
        <v>0</v>
      </c>
      <c r="BL37" s="13">
        <v>0</v>
      </c>
      <c r="BM37" s="14">
        <v>6</v>
      </c>
      <c r="BN37" s="14">
        <v>1.75</v>
      </c>
      <c r="BO37" s="14">
        <v>0</v>
      </c>
      <c r="BP37" s="13">
        <v>0</v>
      </c>
    </row>
    <row r="38" spans="1:68">
      <c r="A38" s="12">
        <v>34</v>
      </c>
      <c r="B38" s="12" t="s">
        <v>240</v>
      </c>
      <c r="C38" s="12" t="s">
        <v>241</v>
      </c>
      <c r="D38" s="12" t="s">
        <v>242</v>
      </c>
      <c r="E38" s="12" t="s">
        <v>146</v>
      </c>
      <c r="F38" s="12" t="s">
        <v>134</v>
      </c>
      <c r="G38" s="12" t="s">
        <v>135</v>
      </c>
      <c r="H38" s="13">
        <f t="shared" si="12"/>
        <v>25.887499999999999</v>
      </c>
      <c r="I38" s="14">
        <f t="shared" si="13"/>
        <v>9.1999999999999993</v>
      </c>
      <c r="J38" s="15">
        <f t="shared" si="14"/>
        <v>4</v>
      </c>
      <c r="K38" s="15">
        <v>0</v>
      </c>
      <c r="L38" s="15">
        <v>0</v>
      </c>
      <c r="M38" s="15">
        <v>4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f t="shared" si="15"/>
        <v>2.7</v>
      </c>
      <c r="U38" s="15">
        <v>0</v>
      </c>
      <c r="V38" s="15">
        <v>1</v>
      </c>
      <c r="W38" s="16">
        <v>1</v>
      </c>
      <c r="X38" s="16">
        <v>0.7</v>
      </c>
      <c r="Y38" s="15">
        <v>0</v>
      </c>
      <c r="Z38" s="16">
        <v>0</v>
      </c>
      <c r="AA38" s="15">
        <v>0</v>
      </c>
      <c r="AB38" s="16">
        <v>0</v>
      </c>
      <c r="AC38" s="16">
        <f t="shared" si="16"/>
        <v>1</v>
      </c>
      <c r="AD38" s="15">
        <v>0</v>
      </c>
      <c r="AE38" s="15">
        <v>0</v>
      </c>
      <c r="AF38" s="15">
        <v>1</v>
      </c>
      <c r="AG38" s="15">
        <v>0</v>
      </c>
      <c r="AH38" s="15">
        <v>0</v>
      </c>
      <c r="AI38" s="16">
        <v>0</v>
      </c>
      <c r="AJ38" s="14">
        <f t="shared" si="17"/>
        <v>1.5</v>
      </c>
      <c r="AK38" s="14">
        <f t="shared" si="18"/>
        <v>1.5</v>
      </c>
      <c r="AL38" s="15">
        <v>0</v>
      </c>
      <c r="AM38" s="16">
        <v>0</v>
      </c>
      <c r="AN38" s="17">
        <v>0</v>
      </c>
      <c r="AO38" s="14">
        <v>0</v>
      </c>
      <c r="AP38" s="17">
        <v>1.25</v>
      </c>
      <c r="AQ38" s="14">
        <v>0.25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19"/>
        <v>0</v>
      </c>
      <c r="AW38" s="16">
        <v>0</v>
      </c>
      <c r="AX38" s="17">
        <v>0</v>
      </c>
      <c r="AY38" s="16">
        <v>0</v>
      </c>
      <c r="AZ38" s="13">
        <f t="shared" si="20"/>
        <v>16.6875</v>
      </c>
      <c r="BA38" s="14">
        <f t="shared" si="21"/>
        <v>13</v>
      </c>
      <c r="BB38" s="14">
        <f t="shared" si="22"/>
        <v>8.25</v>
      </c>
      <c r="BC38" s="17">
        <v>5.5</v>
      </c>
      <c r="BD38" s="14">
        <v>2.75</v>
      </c>
      <c r="BE38" s="16">
        <v>2.2000000000000002</v>
      </c>
      <c r="BF38" s="15">
        <f t="shared" si="23"/>
        <v>4</v>
      </c>
      <c r="BG38" s="15">
        <v>2</v>
      </c>
      <c r="BH38" s="15">
        <v>3</v>
      </c>
      <c r="BI38" s="16">
        <v>0</v>
      </c>
      <c r="BJ38" s="13">
        <v>3.6875</v>
      </c>
      <c r="BK38" s="16">
        <v>0</v>
      </c>
      <c r="BL38" s="13">
        <v>0</v>
      </c>
      <c r="BM38" s="14">
        <v>0</v>
      </c>
      <c r="BN38" s="14">
        <v>0</v>
      </c>
      <c r="BO38" s="14">
        <v>3</v>
      </c>
      <c r="BP38" s="13">
        <v>0.6875</v>
      </c>
    </row>
    <row r="39" spans="1:68">
      <c r="A39" s="12">
        <v>35</v>
      </c>
      <c r="B39" s="12" t="s">
        <v>243</v>
      </c>
      <c r="C39" s="12" t="s">
        <v>244</v>
      </c>
      <c r="D39" s="12" t="s">
        <v>245</v>
      </c>
      <c r="E39" s="12" t="s">
        <v>146</v>
      </c>
      <c r="F39" s="12" t="s">
        <v>134</v>
      </c>
      <c r="G39" s="12" t="s">
        <v>135</v>
      </c>
      <c r="H39" s="13">
        <f t="shared" si="12"/>
        <v>22.55</v>
      </c>
      <c r="I39" s="14">
        <f t="shared" si="13"/>
        <v>12.5</v>
      </c>
      <c r="J39" s="15">
        <f t="shared" si="14"/>
        <v>7</v>
      </c>
      <c r="K39" s="15">
        <v>0</v>
      </c>
      <c r="L39" s="15">
        <v>0</v>
      </c>
      <c r="M39" s="15">
        <v>4</v>
      </c>
      <c r="N39" s="15">
        <v>3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2.5</v>
      </c>
      <c r="U39" s="15">
        <v>1</v>
      </c>
      <c r="V39" s="15">
        <v>1</v>
      </c>
      <c r="W39" s="16">
        <v>0</v>
      </c>
      <c r="X39" s="16">
        <v>0</v>
      </c>
      <c r="Y39" s="15">
        <v>0</v>
      </c>
      <c r="Z39" s="16">
        <v>0</v>
      </c>
      <c r="AA39" s="15">
        <v>0</v>
      </c>
      <c r="AB39" s="16">
        <v>0.5</v>
      </c>
      <c r="AC39" s="16">
        <f t="shared" si="16"/>
        <v>3</v>
      </c>
      <c r="AD39" s="15">
        <v>3</v>
      </c>
      <c r="AE39" s="15">
        <v>0</v>
      </c>
      <c r="AF39" s="15">
        <v>0</v>
      </c>
      <c r="AG39" s="15">
        <v>0</v>
      </c>
      <c r="AH39" s="15">
        <v>0</v>
      </c>
      <c r="AI39" s="16">
        <v>0</v>
      </c>
      <c r="AJ39" s="14">
        <f t="shared" si="17"/>
        <v>0</v>
      </c>
      <c r="AK39" s="14">
        <f t="shared" si="18"/>
        <v>0</v>
      </c>
      <c r="AL39" s="15">
        <v>0</v>
      </c>
      <c r="AM39" s="16">
        <v>0</v>
      </c>
      <c r="AN39" s="17">
        <v>0</v>
      </c>
      <c r="AO39" s="14">
        <v>0</v>
      </c>
      <c r="AP39" s="17">
        <v>0</v>
      </c>
      <c r="AQ39" s="14">
        <v>0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0</v>
      </c>
      <c r="AW39" s="16">
        <v>0</v>
      </c>
      <c r="AX39" s="17">
        <v>0</v>
      </c>
      <c r="AY39" s="16">
        <v>0</v>
      </c>
      <c r="AZ39" s="13">
        <f t="shared" si="20"/>
        <v>10.050000000000001</v>
      </c>
      <c r="BA39" s="14">
        <f t="shared" si="21"/>
        <v>6.05</v>
      </c>
      <c r="BB39" s="14">
        <f t="shared" si="22"/>
        <v>1.75</v>
      </c>
      <c r="BC39" s="17">
        <v>1.75</v>
      </c>
      <c r="BD39" s="14">
        <v>0</v>
      </c>
      <c r="BE39" s="16">
        <v>0.3</v>
      </c>
      <c r="BF39" s="15">
        <f t="shared" si="23"/>
        <v>4</v>
      </c>
      <c r="BG39" s="15">
        <v>2</v>
      </c>
      <c r="BH39" s="15">
        <v>3</v>
      </c>
      <c r="BI39" s="16">
        <v>0</v>
      </c>
      <c r="BJ39" s="13">
        <v>4</v>
      </c>
      <c r="BK39" s="16">
        <v>0</v>
      </c>
      <c r="BL39" s="13">
        <v>0</v>
      </c>
      <c r="BM39" s="14">
        <v>0</v>
      </c>
      <c r="BN39" s="14">
        <v>1.25</v>
      </c>
      <c r="BO39" s="14">
        <v>1.5</v>
      </c>
      <c r="BP39" s="13">
        <v>1.25</v>
      </c>
    </row>
    <row r="40" spans="1:68">
      <c r="A40" s="12">
        <v>36</v>
      </c>
      <c r="B40" s="12" t="s">
        <v>246</v>
      </c>
      <c r="C40" s="12" t="s">
        <v>247</v>
      </c>
      <c r="D40" s="12" t="s">
        <v>248</v>
      </c>
      <c r="E40" s="12" t="s">
        <v>146</v>
      </c>
      <c r="F40" s="12" t="s">
        <v>134</v>
      </c>
      <c r="G40" s="12" t="s">
        <v>135</v>
      </c>
      <c r="H40" s="13">
        <f t="shared" si="12"/>
        <v>35</v>
      </c>
      <c r="I40" s="14">
        <f t="shared" si="13"/>
        <v>15.125</v>
      </c>
      <c r="J40" s="15">
        <f t="shared" si="14"/>
        <v>7</v>
      </c>
      <c r="K40" s="15">
        <v>0</v>
      </c>
      <c r="L40" s="15">
        <v>0</v>
      </c>
      <c r="M40" s="15">
        <v>4</v>
      </c>
      <c r="N40" s="15">
        <v>0</v>
      </c>
      <c r="O40" s="15">
        <v>0</v>
      </c>
      <c r="P40" s="15">
        <v>3</v>
      </c>
      <c r="Q40" s="15">
        <v>0</v>
      </c>
      <c r="R40" s="15">
        <v>0</v>
      </c>
      <c r="S40" s="15">
        <v>0</v>
      </c>
      <c r="T40" s="16">
        <f t="shared" si="15"/>
        <v>3.5</v>
      </c>
      <c r="U40" s="15">
        <v>0</v>
      </c>
      <c r="V40" s="15">
        <v>2</v>
      </c>
      <c r="W40" s="16">
        <v>1</v>
      </c>
      <c r="X40" s="16">
        <v>0</v>
      </c>
      <c r="Y40" s="15">
        <v>0</v>
      </c>
      <c r="Z40" s="16">
        <v>0</v>
      </c>
      <c r="AA40" s="15">
        <v>0</v>
      </c>
      <c r="AB40" s="16">
        <v>0.5</v>
      </c>
      <c r="AC40" s="16">
        <f t="shared" si="16"/>
        <v>3.5</v>
      </c>
      <c r="AD40" s="15">
        <v>3</v>
      </c>
      <c r="AE40" s="15">
        <v>0</v>
      </c>
      <c r="AF40" s="15">
        <v>0</v>
      </c>
      <c r="AG40" s="15">
        <v>0</v>
      </c>
      <c r="AH40" s="15">
        <v>0</v>
      </c>
      <c r="AI40" s="16">
        <v>0.5</v>
      </c>
      <c r="AJ40" s="14">
        <f t="shared" si="17"/>
        <v>1.125</v>
      </c>
      <c r="AK40" s="14">
        <f t="shared" si="18"/>
        <v>1.125</v>
      </c>
      <c r="AL40" s="15">
        <v>0</v>
      </c>
      <c r="AM40" s="16">
        <v>0</v>
      </c>
      <c r="AN40" s="17">
        <v>0</v>
      </c>
      <c r="AO40" s="14">
        <v>0</v>
      </c>
      <c r="AP40" s="17">
        <v>0.5</v>
      </c>
      <c r="AQ40" s="14">
        <v>0.625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19.875</v>
      </c>
      <c r="BA40" s="14">
        <f t="shared" si="21"/>
        <v>13</v>
      </c>
      <c r="BB40" s="14">
        <f t="shared" si="22"/>
        <v>9</v>
      </c>
      <c r="BC40" s="17">
        <v>10</v>
      </c>
      <c r="BD40" s="14">
        <v>0</v>
      </c>
      <c r="BE40" s="16">
        <v>5</v>
      </c>
      <c r="BF40" s="15">
        <f t="shared" si="23"/>
        <v>4</v>
      </c>
      <c r="BG40" s="15">
        <v>2</v>
      </c>
      <c r="BH40" s="15">
        <v>3</v>
      </c>
      <c r="BI40" s="16">
        <v>0</v>
      </c>
      <c r="BJ40" s="13">
        <v>6.875</v>
      </c>
      <c r="BK40" s="16">
        <v>0</v>
      </c>
      <c r="BL40" s="13">
        <v>0</v>
      </c>
      <c r="BM40" s="14">
        <v>3</v>
      </c>
      <c r="BN40" s="14">
        <v>2.625</v>
      </c>
      <c r="BO40" s="14">
        <v>1.25</v>
      </c>
      <c r="BP40" s="13">
        <v>0</v>
      </c>
    </row>
    <row r="41" spans="1:68">
      <c r="A41" s="12">
        <v>37</v>
      </c>
      <c r="B41" s="12" t="s">
        <v>249</v>
      </c>
      <c r="C41" s="12" t="s">
        <v>250</v>
      </c>
      <c r="D41" s="12" t="s">
        <v>251</v>
      </c>
      <c r="E41" s="12" t="s">
        <v>133</v>
      </c>
      <c r="F41" s="12" t="s">
        <v>134</v>
      </c>
      <c r="G41" s="12" t="s">
        <v>135</v>
      </c>
      <c r="H41" s="13">
        <f t="shared" si="12"/>
        <v>21</v>
      </c>
      <c r="I41" s="14">
        <f t="shared" si="13"/>
        <v>3</v>
      </c>
      <c r="J41" s="15">
        <f t="shared" si="14"/>
        <v>0</v>
      </c>
      <c r="K41" s="15"/>
      <c r="L41" s="15"/>
      <c r="M41" s="15"/>
      <c r="N41" s="15"/>
      <c r="O41" s="15"/>
      <c r="P41" s="15"/>
      <c r="Q41" s="15"/>
      <c r="R41" s="15"/>
      <c r="S41" s="15"/>
      <c r="T41" s="16">
        <f t="shared" si="15"/>
        <v>2</v>
      </c>
      <c r="U41" s="15">
        <v>0</v>
      </c>
      <c r="V41" s="15">
        <v>1</v>
      </c>
      <c r="W41" s="16">
        <v>1</v>
      </c>
      <c r="X41" s="16">
        <v>0</v>
      </c>
      <c r="Y41" s="15">
        <v>0</v>
      </c>
      <c r="Z41" s="16">
        <v>0</v>
      </c>
      <c r="AA41" s="15">
        <v>0</v>
      </c>
      <c r="AB41" s="16">
        <v>0</v>
      </c>
      <c r="AC41" s="16">
        <f t="shared" si="16"/>
        <v>1</v>
      </c>
      <c r="AD41" s="15">
        <v>0</v>
      </c>
      <c r="AE41" s="15">
        <v>0</v>
      </c>
      <c r="AF41" s="15">
        <v>1</v>
      </c>
      <c r="AG41" s="15">
        <v>0</v>
      </c>
      <c r="AH41" s="15">
        <v>0</v>
      </c>
      <c r="AI41" s="16">
        <v>0</v>
      </c>
      <c r="AJ41" s="14">
        <f t="shared" si="17"/>
        <v>0</v>
      </c>
      <c r="AK41" s="14">
        <f t="shared" si="18"/>
        <v>0</v>
      </c>
      <c r="AL41" s="15">
        <v>0</v>
      </c>
      <c r="AM41" s="16">
        <v>0</v>
      </c>
      <c r="AN41" s="17">
        <v>0</v>
      </c>
      <c r="AO41" s="14">
        <v>0</v>
      </c>
      <c r="AP41" s="17">
        <v>0</v>
      </c>
      <c r="AQ41" s="14">
        <v>0</v>
      </c>
      <c r="AR41" s="17">
        <v>0</v>
      </c>
      <c r="AS41" s="15">
        <v>0</v>
      </c>
      <c r="AT41" s="14">
        <v>0</v>
      </c>
      <c r="AU41" s="17">
        <v>0</v>
      </c>
      <c r="AV41" s="17">
        <f t="shared" si="19"/>
        <v>0</v>
      </c>
      <c r="AW41" s="16">
        <v>0</v>
      </c>
      <c r="AX41" s="17">
        <v>0</v>
      </c>
      <c r="AY41" s="16">
        <v>0</v>
      </c>
      <c r="AZ41" s="13">
        <f t="shared" si="20"/>
        <v>18</v>
      </c>
      <c r="BA41" s="14">
        <f t="shared" si="21"/>
        <v>12</v>
      </c>
      <c r="BB41" s="14">
        <f t="shared" si="22"/>
        <v>9</v>
      </c>
      <c r="BC41" s="17">
        <v>21</v>
      </c>
      <c r="BD41" s="14">
        <v>0</v>
      </c>
      <c r="BE41" s="16">
        <v>0</v>
      </c>
      <c r="BF41" s="15">
        <f t="shared" si="23"/>
        <v>3</v>
      </c>
      <c r="BG41" s="15">
        <v>0</v>
      </c>
      <c r="BH41" s="15">
        <v>3</v>
      </c>
      <c r="BI41" s="16">
        <v>0</v>
      </c>
      <c r="BJ41" s="13">
        <v>6</v>
      </c>
      <c r="BK41" s="16">
        <v>0</v>
      </c>
      <c r="BL41" s="13">
        <v>0</v>
      </c>
      <c r="BM41" s="14">
        <v>6</v>
      </c>
      <c r="BN41" s="14">
        <v>0</v>
      </c>
      <c r="BO41" s="14">
        <v>0</v>
      </c>
      <c r="BP41" s="13">
        <v>0</v>
      </c>
    </row>
    <row r="42" spans="1:68">
      <c r="A42" s="12">
        <v>38</v>
      </c>
      <c r="B42" s="12" t="s">
        <v>252</v>
      </c>
      <c r="C42" s="12" t="s">
        <v>253</v>
      </c>
      <c r="D42" s="12" t="s">
        <v>254</v>
      </c>
      <c r="E42" s="12" t="s">
        <v>146</v>
      </c>
      <c r="F42" s="12" t="s">
        <v>134</v>
      </c>
      <c r="G42" s="12" t="s">
        <v>135</v>
      </c>
      <c r="H42" s="13">
        <f t="shared" si="12"/>
        <v>34.25</v>
      </c>
      <c r="I42" s="14">
        <f t="shared" si="13"/>
        <v>10.875</v>
      </c>
      <c r="J42" s="15">
        <f t="shared" si="14"/>
        <v>4</v>
      </c>
      <c r="K42" s="15">
        <v>0</v>
      </c>
      <c r="L42" s="15">
        <v>0</v>
      </c>
      <c r="M42" s="15">
        <v>4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6">
        <f t="shared" si="15"/>
        <v>4</v>
      </c>
      <c r="U42" s="15">
        <v>1</v>
      </c>
      <c r="V42" s="15">
        <v>2</v>
      </c>
      <c r="W42" s="16">
        <v>1</v>
      </c>
      <c r="X42" s="16">
        <v>0.3</v>
      </c>
      <c r="Y42" s="15">
        <v>0</v>
      </c>
      <c r="Z42" s="16">
        <v>0</v>
      </c>
      <c r="AA42" s="15">
        <v>1</v>
      </c>
      <c r="AB42" s="16">
        <v>0</v>
      </c>
      <c r="AC42" s="16">
        <f t="shared" si="16"/>
        <v>2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6">
        <v>0</v>
      </c>
      <c r="AJ42" s="14">
        <f t="shared" si="17"/>
        <v>0.875</v>
      </c>
      <c r="AK42" s="14">
        <f t="shared" si="18"/>
        <v>0.875</v>
      </c>
      <c r="AL42" s="15">
        <v>0</v>
      </c>
      <c r="AM42" s="16">
        <v>0</v>
      </c>
      <c r="AN42" s="17">
        <v>0</v>
      </c>
      <c r="AO42" s="14">
        <v>0</v>
      </c>
      <c r="AP42" s="17">
        <v>0.5</v>
      </c>
      <c r="AQ42" s="14">
        <v>0.375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19"/>
        <v>0</v>
      </c>
      <c r="AW42" s="16">
        <v>0</v>
      </c>
      <c r="AX42" s="17">
        <v>0</v>
      </c>
      <c r="AY42" s="16">
        <v>0</v>
      </c>
      <c r="AZ42" s="13">
        <f t="shared" si="20"/>
        <v>23.375</v>
      </c>
      <c r="BA42" s="14">
        <f t="shared" si="21"/>
        <v>13</v>
      </c>
      <c r="BB42" s="14">
        <f t="shared" si="22"/>
        <v>9</v>
      </c>
      <c r="BC42" s="17">
        <v>15.25</v>
      </c>
      <c r="BD42" s="14">
        <v>0</v>
      </c>
      <c r="BE42" s="16">
        <v>5</v>
      </c>
      <c r="BF42" s="15">
        <f t="shared" si="23"/>
        <v>4</v>
      </c>
      <c r="BG42" s="15">
        <v>2</v>
      </c>
      <c r="BH42" s="15">
        <v>3</v>
      </c>
      <c r="BI42" s="16">
        <v>0</v>
      </c>
      <c r="BJ42" s="13">
        <v>10.375</v>
      </c>
      <c r="BK42" s="16">
        <v>0</v>
      </c>
      <c r="BL42" s="13">
        <v>0</v>
      </c>
      <c r="BM42" s="14">
        <v>6</v>
      </c>
      <c r="BN42" s="14">
        <v>4</v>
      </c>
      <c r="BO42" s="14">
        <v>0.375</v>
      </c>
      <c r="BP42" s="13">
        <v>0</v>
      </c>
    </row>
    <row r="43" spans="1:68">
      <c r="A43" s="12">
        <v>39</v>
      </c>
      <c r="B43" s="12" t="s">
        <v>255</v>
      </c>
      <c r="C43" s="12" t="s">
        <v>256</v>
      </c>
      <c r="D43" s="12" t="s">
        <v>257</v>
      </c>
      <c r="E43" s="12" t="s">
        <v>205</v>
      </c>
      <c r="F43" s="12" t="s">
        <v>134</v>
      </c>
      <c r="G43" s="12" t="s">
        <v>135</v>
      </c>
      <c r="H43" s="13">
        <f t="shared" si="12"/>
        <v>26.625</v>
      </c>
      <c r="I43" s="14">
        <f t="shared" si="13"/>
        <v>8.625</v>
      </c>
      <c r="J43" s="15">
        <f t="shared" si="14"/>
        <v>4</v>
      </c>
      <c r="K43" s="15">
        <v>0</v>
      </c>
      <c r="L43" s="15">
        <v>0</v>
      </c>
      <c r="M43" s="15">
        <v>4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6">
        <f t="shared" si="15"/>
        <v>3.5</v>
      </c>
      <c r="U43" s="15">
        <v>0</v>
      </c>
      <c r="V43" s="15">
        <v>2</v>
      </c>
      <c r="W43" s="16">
        <v>1</v>
      </c>
      <c r="X43" s="16">
        <v>0</v>
      </c>
      <c r="Y43" s="15">
        <v>0</v>
      </c>
      <c r="Z43" s="16">
        <v>0</v>
      </c>
      <c r="AA43" s="15">
        <v>0</v>
      </c>
      <c r="AB43" s="16">
        <v>0.5</v>
      </c>
      <c r="AC43" s="16">
        <f t="shared" si="16"/>
        <v>1</v>
      </c>
      <c r="AD43" s="15">
        <v>0</v>
      </c>
      <c r="AE43" s="15">
        <v>0</v>
      </c>
      <c r="AF43" s="15">
        <v>1</v>
      </c>
      <c r="AG43" s="15">
        <v>0</v>
      </c>
      <c r="AH43" s="15">
        <v>0</v>
      </c>
      <c r="AI43" s="16">
        <v>0</v>
      </c>
      <c r="AJ43" s="14">
        <f t="shared" si="17"/>
        <v>0.125</v>
      </c>
      <c r="AK43" s="14">
        <f t="shared" si="18"/>
        <v>0.125</v>
      </c>
      <c r="AL43" s="15">
        <v>0</v>
      </c>
      <c r="AM43" s="16">
        <v>0</v>
      </c>
      <c r="AN43" s="17">
        <v>0</v>
      </c>
      <c r="AO43" s="14">
        <v>0.125</v>
      </c>
      <c r="AP43" s="17">
        <v>0</v>
      </c>
      <c r="AQ43" s="14">
        <v>0</v>
      </c>
      <c r="AR43" s="17">
        <v>0</v>
      </c>
      <c r="AS43" s="15">
        <v>0</v>
      </c>
      <c r="AT43" s="14">
        <v>0</v>
      </c>
      <c r="AU43" s="17">
        <v>0</v>
      </c>
      <c r="AV43" s="17">
        <f t="shared" si="19"/>
        <v>0</v>
      </c>
      <c r="AW43" s="16">
        <v>0</v>
      </c>
      <c r="AX43" s="17">
        <v>0</v>
      </c>
      <c r="AY43" s="16">
        <v>0</v>
      </c>
      <c r="AZ43" s="13">
        <f t="shared" si="20"/>
        <v>18</v>
      </c>
      <c r="BA43" s="14">
        <f t="shared" si="21"/>
        <v>12</v>
      </c>
      <c r="BB43" s="14">
        <f t="shared" si="22"/>
        <v>9</v>
      </c>
      <c r="BC43" s="17">
        <v>25.75</v>
      </c>
      <c r="BD43" s="14">
        <v>0</v>
      </c>
      <c r="BE43" s="16">
        <v>0</v>
      </c>
      <c r="BF43" s="15">
        <f t="shared" si="23"/>
        <v>3</v>
      </c>
      <c r="BG43" s="15">
        <v>0</v>
      </c>
      <c r="BH43" s="15">
        <v>3</v>
      </c>
      <c r="BI43" s="16">
        <v>0</v>
      </c>
      <c r="BJ43" s="13">
        <v>6</v>
      </c>
      <c r="BK43" s="16">
        <v>0</v>
      </c>
      <c r="BL43" s="13">
        <v>0</v>
      </c>
      <c r="BM43" s="14">
        <v>3.25</v>
      </c>
      <c r="BN43" s="14">
        <v>2.75</v>
      </c>
      <c r="BO43" s="14">
        <v>0</v>
      </c>
      <c r="BP43" s="13">
        <v>0</v>
      </c>
    </row>
    <row r="44" spans="1:68">
      <c r="A44" s="12">
        <v>40</v>
      </c>
      <c r="B44" s="12" t="s">
        <v>258</v>
      </c>
      <c r="C44" s="12" t="s">
        <v>259</v>
      </c>
      <c r="D44" s="12" t="s">
        <v>260</v>
      </c>
      <c r="E44" s="12" t="s">
        <v>205</v>
      </c>
      <c r="F44" s="12" t="s">
        <v>134</v>
      </c>
      <c r="G44" s="12" t="s">
        <v>135</v>
      </c>
      <c r="H44" s="13">
        <f t="shared" si="12"/>
        <v>21.599999999999998</v>
      </c>
      <c r="I44" s="14">
        <f t="shared" si="13"/>
        <v>3.7</v>
      </c>
      <c r="J44" s="15">
        <f t="shared" si="14"/>
        <v>0</v>
      </c>
      <c r="K44" s="15"/>
      <c r="L44" s="15"/>
      <c r="M44" s="15"/>
      <c r="N44" s="15"/>
      <c r="O44" s="15"/>
      <c r="P44" s="15"/>
      <c r="Q44" s="15"/>
      <c r="R44" s="15"/>
      <c r="S44" s="15"/>
      <c r="T44" s="16">
        <f t="shared" si="15"/>
        <v>2.7</v>
      </c>
      <c r="U44" s="15">
        <v>0</v>
      </c>
      <c r="V44" s="15">
        <v>1</v>
      </c>
      <c r="W44" s="16">
        <v>1</v>
      </c>
      <c r="X44" s="16">
        <v>0.7</v>
      </c>
      <c r="Y44" s="15">
        <v>0</v>
      </c>
      <c r="Z44" s="16">
        <v>0</v>
      </c>
      <c r="AA44" s="15">
        <v>0</v>
      </c>
      <c r="AB44" s="16">
        <v>0</v>
      </c>
      <c r="AC44" s="16">
        <f t="shared" si="16"/>
        <v>0</v>
      </c>
      <c r="AD44" s="15"/>
      <c r="AE44" s="15"/>
      <c r="AF44" s="15"/>
      <c r="AG44" s="15"/>
      <c r="AH44" s="15"/>
      <c r="AI44" s="16"/>
      <c r="AJ44" s="14">
        <f t="shared" si="17"/>
        <v>1</v>
      </c>
      <c r="AK44" s="14">
        <f t="shared" si="18"/>
        <v>1</v>
      </c>
      <c r="AL44" s="15">
        <v>0</v>
      </c>
      <c r="AM44" s="16">
        <v>1</v>
      </c>
      <c r="AN44" s="17">
        <v>0</v>
      </c>
      <c r="AO44" s="14">
        <v>0</v>
      </c>
      <c r="AP44" s="17">
        <v>0</v>
      </c>
      <c r="AQ44" s="14">
        <v>0</v>
      </c>
      <c r="AR44" s="17">
        <v>0</v>
      </c>
      <c r="AS44" s="15">
        <v>0</v>
      </c>
      <c r="AT44" s="14">
        <v>0</v>
      </c>
      <c r="AU44" s="17">
        <v>0</v>
      </c>
      <c r="AV44" s="17">
        <f t="shared" si="19"/>
        <v>0</v>
      </c>
      <c r="AW44" s="16">
        <v>0</v>
      </c>
      <c r="AX44" s="17">
        <v>0</v>
      </c>
      <c r="AY44" s="16">
        <v>0</v>
      </c>
      <c r="AZ44" s="13">
        <f t="shared" si="20"/>
        <v>17.899999999999999</v>
      </c>
      <c r="BA44" s="14">
        <f t="shared" si="21"/>
        <v>11.9</v>
      </c>
      <c r="BB44" s="14">
        <f t="shared" si="22"/>
        <v>9</v>
      </c>
      <c r="BC44" s="17">
        <v>25</v>
      </c>
      <c r="BD44" s="14">
        <v>0</v>
      </c>
      <c r="BE44" s="16">
        <v>0.9</v>
      </c>
      <c r="BF44" s="15">
        <f t="shared" si="23"/>
        <v>2</v>
      </c>
      <c r="BG44" s="15">
        <v>0</v>
      </c>
      <c r="BH44" s="15">
        <v>2</v>
      </c>
      <c r="BI44" s="16">
        <v>0</v>
      </c>
      <c r="BJ44" s="13">
        <v>6</v>
      </c>
      <c r="BK44" s="16">
        <v>0</v>
      </c>
      <c r="BL44" s="13">
        <v>0</v>
      </c>
      <c r="BM44" s="14">
        <v>4.75</v>
      </c>
      <c r="BN44" s="14">
        <v>1.25</v>
      </c>
      <c r="BO44" s="14">
        <v>0</v>
      </c>
      <c r="BP44" s="13">
        <v>0</v>
      </c>
    </row>
    <row r="45" spans="1:68">
      <c r="A45" s="12">
        <v>41</v>
      </c>
      <c r="B45" s="12" t="s">
        <v>261</v>
      </c>
      <c r="C45" s="12" t="s">
        <v>262</v>
      </c>
      <c r="D45" s="12" t="s">
        <v>263</v>
      </c>
      <c r="E45" s="12" t="s">
        <v>139</v>
      </c>
      <c r="F45" s="12" t="s">
        <v>134</v>
      </c>
      <c r="G45" s="12" t="s">
        <v>135</v>
      </c>
      <c r="H45" s="13">
        <f t="shared" si="12"/>
        <v>25</v>
      </c>
      <c r="I45" s="14">
        <f t="shared" si="13"/>
        <v>10</v>
      </c>
      <c r="J45" s="15">
        <f t="shared" si="14"/>
        <v>4</v>
      </c>
      <c r="K45" s="15">
        <v>0</v>
      </c>
      <c r="L45" s="15">
        <v>0</v>
      </c>
      <c r="M45" s="15">
        <v>4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6">
        <f t="shared" si="15"/>
        <v>2</v>
      </c>
      <c r="U45" s="15">
        <v>1</v>
      </c>
      <c r="V45" s="15">
        <v>1</v>
      </c>
      <c r="W45" s="16">
        <v>0</v>
      </c>
      <c r="X45" s="16">
        <v>0</v>
      </c>
      <c r="Y45" s="15">
        <v>0</v>
      </c>
      <c r="Z45" s="16">
        <v>0</v>
      </c>
      <c r="AA45" s="15">
        <v>0</v>
      </c>
      <c r="AB45" s="16">
        <v>0</v>
      </c>
      <c r="AC45" s="16">
        <f t="shared" si="16"/>
        <v>4</v>
      </c>
      <c r="AD45" s="15">
        <v>3</v>
      </c>
      <c r="AE45" s="15">
        <v>0</v>
      </c>
      <c r="AF45" s="15">
        <v>0</v>
      </c>
      <c r="AG45" s="15">
        <v>2</v>
      </c>
      <c r="AH45" s="15">
        <v>0</v>
      </c>
      <c r="AI45" s="16">
        <v>0</v>
      </c>
      <c r="AJ45" s="14">
        <f t="shared" si="17"/>
        <v>0</v>
      </c>
      <c r="AK45" s="14">
        <f t="shared" si="18"/>
        <v>0</v>
      </c>
      <c r="AL45" s="15"/>
      <c r="AM45" s="16"/>
      <c r="AN45" s="17"/>
      <c r="AO45" s="14"/>
      <c r="AP45" s="17"/>
      <c r="AQ45" s="14"/>
      <c r="AR45" s="17"/>
      <c r="AS45" s="15"/>
      <c r="AT45" s="14"/>
      <c r="AU45" s="17"/>
      <c r="AV45" s="17">
        <f t="shared" si="19"/>
        <v>0</v>
      </c>
      <c r="AW45" s="16"/>
      <c r="AX45" s="17"/>
      <c r="AY45" s="16"/>
      <c r="AZ45" s="13">
        <f t="shared" si="20"/>
        <v>15</v>
      </c>
      <c r="BA45" s="14">
        <f t="shared" si="21"/>
        <v>9</v>
      </c>
      <c r="BB45" s="14">
        <f t="shared" si="22"/>
        <v>9</v>
      </c>
      <c r="BC45" s="17">
        <v>10.25</v>
      </c>
      <c r="BD45" s="14">
        <v>0</v>
      </c>
      <c r="BE45" s="16"/>
      <c r="BF45" s="15">
        <f t="shared" si="23"/>
        <v>0</v>
      </c>
      <c r="BG45" s="15"/>
      <c r="BH45" s="15"/>
      <c r="BI45" s="16">
        <v>0</v>
      </c>
      <c r="BJ45" s="13">
        <v>6</v>
      </c>
      <c r="BK45" s="16">
        <v>0</v>
      </c>
      <c r="BL45" s="13">
        <v>0</v>
      </c>
      <c r="BM45" s="14">
        <v>6</v>
      </c>
      <c r="BN45" s="14">
        <v>0</v>
      </c>
      <c r="BO45" s="14">
        <v>0</v>
      </c>
      <c r="BP45" s="13">
        <v>0</v>
      </c>
    </row>
    <row r="46" spans="1:68">
      <c r="A46" s="12">
        <v>42</v>
      </c>
      <c r="B46" s="12" t="s">
        <v>264</v>
      </c>
      <c r="C46" s="12" t="s">
        <v>265</v>
      </c>
      <c r="D46" s="12" t="s">
        <v>266</v>
      </c>
      <c r="E46" s="12" t="s">
        <v>230</v>
      </c>
      <c r="F46" s="12" t="s">
        <v>134</v>
      </c>
      <c r="G46" s="12" t="s">
        <v>135</v>
      </c>
      <c r="H46" s="13">
        <f t="shared" si="12"/>
        <v>22.625</v>
      </c>
      <c r="I46" s="14">
        <f t="shared" si="13"/>
        <v>15.5</v>
      </c>
      <c r="J46" s="15">
        <f t="shared" si="14"/>
        <v>10</v>
      </c>
      <c r="K46" s="15">
        <v>6</v>
      </c>
      <c r="L46" s="15">
        <v>0</v>
      </c>
      <c r="M46" s="15">
        <v>4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0</v>
      </c>
      <c r="U46" s="15"/>
      <c r="V46" s="15"/>
      <c r="W46" s="16"/>
      <c r="X46" s="16"/>
      <c r="Y46" s="15"/>
      <c r="Z46" s="16"/>
      <c r="AA46" s="15"/>
      <c r="AB46" s="16"/>
      <c r="AC46" s="16">
        <f t="shared" si="16"/>
        <v>3</v>
      </c>
      <c r="AD46" s="15">
        <v>3</v>
      </c>
      <c r="AE46" s="15">
        <v>0</v>
      </c>
      <c r="AF46" s="15">
        <v>0</v>
      </c>
      <c r="AG46" s="15">
        <v>0</v>
      </c>
      <c r="AH46" s="15">
        <v>0</v>
      </c>
      <c r="AI46" s="16">
        <v>0</v>
      </c>
      <c r="AJ46" s="14">
        <f t="shared" si="17"/>
        <v>2.5</v>
      </c>
      <c r="AK46" s="14">
        <f t="shared" si="18"/>
        <v>0.5</v>
      </c>
      <c r="AL46" s="15">
        <v>0</v>
      </c>
      <c r="AM46" s="16">
        <v>0</v>
      </c>
      <c r="AN46" s="17">
        <v>0</v>
      </c>
      <c r="AO46" s="14">
        <v>0</v>
      </c>
      <c r="AP46" s="17">
        <v>0.5</v>
      </c>
      <c r="AQ46" s="14">
        <v>0</v>
      </c>
      <c r="AR46" s="17">
        <v>0</v>
      </c>
      <c r="AS46" s="15">
        <v>0</v>
      </c>
      <c r="AT46" s="14">
        <v>0</v>
      </c>
      <c r="AU46" s="17">
        <v>0</v>
      </c>
      <c r="AV46" s="17">
        <f t="shared" si="19"/>
        <v>2</v>
      </c>
      <c r="AW46" s="16">
        <v>2</v>
      </c>
      <c r="AX46" s="17">
        <v>0</v>
      </c>
      <c r="AY46" s="16">
        <v>0</v>
      </c>
      <c r="AZ46" s="13">
        <f t="shared" si="20"/>
        <v>7.125</v>
      </c>
      <c r="BA46" s="14">
        <f t="shared" si="21"/>
        <v>5.25</v>
      </c>
      <c r="BB46" s="14">
        <f t="shared" si="22"/>
        <v>5.25</v>
      </c>
      <c r="BC46" s="17">
        <v>5.25</v>
      </c>
      <c r="BD46" s="14">
        <v>0</v>
      </c>
      <c r="BE46" s="16">
        <v>0</v>
      </c>
      <c r="BF46" s="15">
        <f t="shared" si="23"/>
        <v>0</v>
      </c>
      <c r="BG46" s="15">
        <v>0</v>
      </c>
      <c r="BH46" s="15">
        <v>0</v>
      </c>
      <c r="BI46" s="16">
        <v>0</v>
      </c>
      <c r="BJ46" s="13">
        <v>1.875</v>
      </c>
      <c r="BK46" s="16">
        <v>0</v>
      </c>
      <c r="BL46" s="13">
        <v>0</v>
      </c>
      <c r="BM46" s="14">
        <v>1.875</v>
      </c>
      <c r="BN46" s="14">
        <v>0</v>
      </c>
      <c r="BO46" s="14">
        <v>0</v>
      </c>
      <c r="BP46" s="13">
        <v>0</v>
      </c>
    </row>
    <row r="47" spans="1:68">
      <c r="A47" s="12">
        <v>43</v>
      </c>
      <c r="B47" s="12" t="s">
        <v>267</v>
      </c>
      <c r="C47" s="12" t="s">
        <v>268</v>
      </c>
      <c r="D47" s="12" t="s">
        <v>269</v>
      </c>
      <c r="E47" s="12" t="s">
        <v>133</v>
      </c>
      <c r="F47" s="12" t="s">
        <v>134</v>
      </c>
      <c r="G47" s="12" t="s">
        <v>135</v>
      </c>
      <c r="H47" s="13">
        <f t="shared" si="12"/>
        <v>24</v>
      </c>
      <c r="I47" s="14">
        <f t="shared" si="13"/>
        <v>6</v>
      </c>
      <c r="J47" s="15">
        <f t="shared" si="14"/>
        <v>0</v>
      </c>
      <c r="K47" s="15"/>
      <c r="L47" s="15"/>
      <c r="M47" s="15"/>
      <c r="N47" s="15"/>
      <c r="O47" s="15"/>
      <c r="P47" s="15"/>
      <c r="Q47" s="15"/>
      <c r="R47" s="15"/>
      <c r="S47" s="15"/>
      <c r="T47" s="16">
        <f t="shared" si="15"/>
        <v>3</v>
      </c>
      <c r="U47" s="15">
        <v>0</v>
      </c>
      <c r="V47" s="15">
        <v>2</v>
      </c>
      <c r="W47" s="16">
        <v>1</v>
      </c>
      <c r="X47" s="16">
        <v>0</v>
      </c>
      <c r="Y47" s="15">
        <v>0</v>
      </c>
      <c r="Z47" s="16">
        <v>0</v>
      </c>
      <c r="AA47" s="15">
        <v>0</v>
      </c>
      <c r="AB47" s="16">
        <v>0</v>
      </c>
      <c r="AC47" s="16">
        <f t="shared" si="16"/>
        <v>3</v>
      </c>
      <c r="AD47" s="15">
        <v>3</v>
      </c>
      <c r="AE47" s="15">
        <v>0</v>
      </c>
      <c r="AF47" s="15">
        <v>0</v>
      </c>
      <c r="AG47" s="15">
        <v>0</v>
      </c>
      <c r="AH47" s="15">
        <v>0</v>
      </c>
      <c r="AI47" s="16">
        <v>0</v>
      </c>
      <c r="AJ47" s="14">
        <f t="shared" si="17"/>
        <v>0</v>
      </c>
      <c r="AK47" s="14">
        <f t="shared" si="18"/>
        <v>0</v>
      </c>
      <c r="AL47" s="15">
        <v>0</v>
      </c>
      <c r="AM47" s="16">
        <v>0</v>
      </c>
      <c r="AN47" s="17">
        <v>0</v>
      </c>
      <c r="AO47" s="14">
        <v>0</v>
      </c>
      <c r="AP47" s="17">
        <v>0</v>
      </c>
      <c r="AQ47" s="14">
        <v>0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19"/>
        <v>0</v>
      </c>
      <c r="AW47" s="16">
        <v>0</v>
      </c>
      <c r="AX47" s="17">
        <v>0</v>
      </c>
      <c r="AY47" s="16">
        <v>0</v>
      </c>
      <c r="AZ47" s="13">
        <f t="shared" si="20"/>
        <v>18</v>
      </c>
      <c r="BA47" s="14">
        <f t="shared" si="21"/>
        <v>12</v>
      </c>
      <c r="BB47" s="14">
        <f t="shared" si="22"/>
        <v>9</v>
      </c>
      <c r="BC47" s="17">
        <v>20</v>
      </c>
      <c r="BD47" s="14">
        <v>0</v>
      </c>
      <c r="BE47" s="16">
        <v>0</v>
      </c>
      <c r="BF47" s="15">
        <f t="shared" si="23"/>
        <v>3</v>
      </c>
      <c r="BG47" s="15">
        <v>0</v>
      </c>
      <c r="BH47" s="15">
        <v>3</v>
      </c>
      <c r="BI47" s="16">
        <v>0</v>
      </c>
      <c r="BJ47" s="13">
        <v>6</v>
      </c>
      <c r="BK47" s="16">
        <v>0</v>
      </c>
      <c r="BL47" s="13">
        <v>0</v>
      </c>
      <c r="BM47" s="14">
        <v>6</v>
      </c>
      <c r="BN47" s="14">
        <v>0</v>
      </c>
      <c r="BO47" s="14">
        <v>0</v>
      </c>
      <c r="BP47" s="13">
        <v>0</v>
      </c>
    </row>
    <row r="48" spans="1:68">
      <c r="A48" s="12">
        <v>44</v>
      </c>
      <c r="B48" s="12" t="s">
        <v>270</v>
      </c>
      <c r="C48" s="12" t="s">
        <v>271</v>
      </c>
      <c r="D48" s="12" t="s">
        <v>272</v>
      </c>
      <c r="E48" s="12" t="s">
        <v>173</v>
      </c>
      <c r="F48" s="12" t="s">
        <v>134</v>
      </c>
      <c r="G48" s="12" t="s">
        <v>135</v>
      </c>
      <c r="H48" s="13">
        <f t="shared" si="12"/>
        <v>24</v>
      </c>
      <c r="I48" s="14">
        <f t="shared" si="13"/>
        <v>6</v>
      </c>
      <c r="J48" s="15">
        <f t="shared" si="14"/>
        <v>4</v>
      </c>
      <c r="K48" s="15">
        <v>0</v>
      </c>
      <c r="L48" s="15">
        <v>0</v>
      </c>
      <c r="M48" s="15">
        <v>4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6">
        <f t="shared" si="15"/>
        <v>2</v>
      </c>
      <c r="U48" s="15">
        <v>0</v>
      </c>
      <c r="V48" s="15">
        <v>1</v>
      </c>
      <c r="W48" s="16">
        <v>1</v>
      </c>
      <c r="X48" s="16">
        <v>0</v>
      </c>
      <c r="Y48" s="15">
        <v>0</v>
      </c>
      <c r="Z48" s="16">
        <v>0</v>
      </c>
      <c r="AA48" s="15">
        <v>0</v>
      </c>
      <c r="AB48" s="16">
        <v>0</v>
      </c>
      <c r="AC48" s="16">
        <f t="shared" si="16"/>
        <v>0</v>
      </c>
      <c r="AD48" s="15"/>
      <c r="AE48" s="15"/>
      <c r="AF48" s="15"/>
      <c r="AG48" s="15"/>
      <c r="AH48" s="15"/>
      <c r="AI48" s="16"/>
      <c r="AJ48" s="14">
        <f t="shared" si="17"/>
        <v>0</v>
      </c>
      <c r="AK48" s="14">
        <f t="shared" si="18"/>
        <v>0</v>
      </c>
      <c r="AL48" s="15">
        <v>0</v>
      </c>
      <c r="AM48" s="16">
        <v>0</v>
      </c>
      <c r="AN48" s="17">
        <v>0</v>
      </c>
      <c r="AO48" s="14">
        <v>0</v>
      </c>
      <c r="AP48" s="17">
        <v>0</v>
      </c>
      <c r="AQ48" s="14">
        <v>0</v>
      </c>
      <c r="AR48" s="17">
        <v>0</v>
      </c>
      <c r="AS48" s="15">
        <v>0</v>
      </c>
      <c r="AT48" s="14">
        <v>0</v>
      </c>
      <c r="AU48" s="17">
        <v>0</v>
      </c>
      <c r="AV48" s="17">
        <f t="shared" si="19"/>
        <v>0</v>
      </c>
      <c r="AW48" s="16">
        <v>0</v>
      </c>
      <c r="AX48" s="17">
        <v>0</v>
      </c>
      <c r="AY48" s="16">
        <v>0</v>
      </c>
      <c r="AZ48" s="13">
        <f t="shared" si="20"/>
        <v>18</v>
      </c>
      <c r="BA48" s="14">
        <f t="shared" si="21"/>
        <v>12</v>
      </c>
      <c r="BB48" s="14">
        <f t="shared" si="22"/>
        <v>9</v>
      </c>
      <c r="BC48" s="17">
        <v>21.5</v>
      </c>
      <c r="BD48" s="14">
        <v>0</v>
      </c>
      <c r="BE48" s="16">
        <v>0</v>
      </c>
      <c r="BF48" s="15">
        <f t="shared" si="23"/>
        <v>3</v>
      </c>
      <c r="BG48" s="15">
        <v>0</v>
      </c>
      <c r="BH48" s="15">
        <v>3</v>
      </c>
      <c r="BI48" s="16">
        <v>0</v>
      </c>
      <c r="BJ48" s="13">
        <v>6</v>
      </c>
      <c r="BK48" s="16">
        <v>0</v>
      </c>
      <c r="BL48" s="13">
        <v>0</v>
      </c>
      <c r="BM48" s="14">
        <v>6</v>
      </c>
      <c r="BN48" s="14">
        <v>0</v>
      </c>
      <c r="BO48" s="14">
        <v>0</v>
      </c>
      <c r="BP48" s="13">
        <v>0</v>
      </c>
    </row>
    <row r="49" spans="1:68">
      <c r="A49" s="12">
        <v>45</v>
      </c>
      <c r="B49" s="12" t="s">
        <v>273</v>
      </c>
      <c r="C49" s="12" t="s">
        <v>274</v>
      </c>
      <c r="D49" s="12" t="s">
        <v>275</v>
      </c>
      <c r="E49" s="12" t="s">
        <v>146</v>
      </c>
      <c r="F49" s="12" t="s">
        <v>134</v>
      </c>
      <c r="G49" s="12" t="s">
        <v>135</v>
      </c>
      <c r="H49" s="13">
        <f t="shared" si="12"/>
        <v>34.537500000000001</v>
      </c>
      <c r="I49" s="14">
        <f t="shared" si="13"/>
        <v>15.125</v>
      </c>
      <c r="J49" s="15">
        <f t="shared" si="14"/>
        <v>7</v>
      </c>
      <c r="K49" s="15">
        <v>0</v>
      </c>
      <c r="L49" s="15">
        <v>0</v>
      </c>
      <c r="M49" s="15">
        <v>4</v>
      </c>
      <c r="N49" s="15">
        <v>0</v>
      </c>
      <c r="O49" s="15">
        <v>0</v>
      </c>
      <c r="P49" s="15">
        <v>3</v>
      </c>
      <c r="Q49" s="15">
        <v>0</v>
      </c>
      <c r="R49" s="15">
        <v>0</v>
      </c>
      <c r="S49" s="15">
        <v>0</v>
      </c>
      <c r="T49" s="16">
        <f t="shared" si="15"/>
        <v>3.5</v>
      </c>
      <c r="U49" s="15">
        <v>0</v>
      </c>
      <c r="V49" s="15">
        <v>1</v>
      </c>
      <c r="W49" s="16">
        <v>1</v>
      </c>
      <c r="X49" s="16">
        <v>1</v>
      </c>
      <c r="Y49" s="15">
        <v>0</v>
      </c>
      <c r="Z49" s="16">
        <v>0</v>
      </c>
      <c r="AA49" s="15">
        <v>0</v>
      </c>
      <c r="AB49" s="16">
        <v>0.5</v>
      </c>
      <c r="AC49" s="16">
        <f t="shared" si="16"/>
        <v>3.5</v>
      </c>
      <c r="AD49" s="15">
        <v>3</v>
      </c>
      <c r="AE49" s="15">
        <v>0</v>
      </c>
      <c r="AF49" s="15">
        <v>0</v>
      </c>
      <c r="AG49" s="15">
        <v>0</v>
      </c>
      <c r="AH49" s="15">
        <v>0</v>
      </c>
      <c r="AI49" s="16">
        <v>0.5</v>
      </c>
      <c r="AJ49" s="14">
        <f t="shared" si="17"/>
        <v>1.125</v>
      </c>
      <c r="AK49" s="14">
        <f t="shared" si="18"/>
        <v>1.125</v>
      </c>
      <c r="AL49" s="15">
        <v>0</v>
      </c>
      <c r="AM49" s="16">
        <v>0</v>
      </c>
      <c r="AN49" s="17">
        <v>0</v>
      </c>
      <c r="AO49" s="14">
        <v>0</v>
      </c>
      <c r="AP49" s="17">
        <v>0.75</v>
      </c>
      <c r="AQ49" s="14">
        <v>0.375</v>
      </c>
      <c r="AR49" s="17">
        <v>0</v>
      </c>
      <c r="AS49" s="15">
        <v>0</v>
      </c>
      <c r="AT49" s="14">
        <v>0</v>
      </c>
      <c r="AU49" s="17">
        <v>0</v>
      </c>
      <c r="AV49" s="17">
        <f t="shared" si="19"/>
        <v>0</v>
      </c>
      <c r="AW49" s="16">
        <v>0</v>
      </c>
      <c r="AX49" s="17">
        <v>0</v>
      </c>
      <c r="AY49" s="16">
        <v>0</v>
      </c>
      <c r="AZ49" s="13">
        <f t="shared" si="20"/>
        <v>19.412500000000001</v>
      </c>
      <c r="BA49" s="14">
        <f t="shared" si="21"/>
        <v>10.35</v>
      </c>
      <c r="BB49" s="14">
        <f t="shared" si="22"/>
        <v>8.75</v>
      </c>
      <c r="BC49" s="17">
        <v>8.75</v>
      </c>
      <c r="BD49" s="14">
        <v>0</v>
      </c>
      <c r="BE49" s="16">
        <v>0.6</v>
      </c>
      <c r="BF49" s="15">
        <f t="shared" si="23"/>
        <v>1</v>
      </c>
      <c r="BG49" s="15">
        <v>0</v>
      </c>
      <c r="BH49" s="15">
        <v>1</v>
      </c>
      <c r="BI49" s="16">
        <v>0</v>
      </c>
      <c r="BJ49" s="13">
        <v>9.0625</v>
      </c>
      <c r="BK49" s="16">
        <v>0</v>
      </c>
      <c r="BL49" s="13">
        <v>0</v>
      </c>
      <c r="BM49" s="14">
        <v>6</v>
      </c>
      <c r="BN49" s="14">
        <v>0</v>
      </c>
      <c r="BO49" s="14">
        <v>1.375</v>
      </c>
      <c r="BP49" s="13">
        <v>1.6875</v>
      </c>
    </row>
    <row r="50" spans="1:68">
      <c r="A50" s="12">
        <v>46</v>
      </c>
      <c r="B50" s="12" t="s">
        <v>276</v>
      </c>
      <c r="C50" s="12" t="s">
        <v>277</v>
      </c>
      <c r="D50" s="12" t="s">
        <v>278</v>
      </c>
      <c r="E50" s="12" t="s">
        <v>153</v>
      </c>
      <c r="F50" s="12" t="s">
        <v>134</v>
      </c>
      <c r="G50" s="12" t="s">
        <v>135</v>
      </c>
      <c r="H50" s="13">
        <f t="shared" si="12"/>
        <v>19.125</v>
      </c>
      <c r="I50" s="14">
        <f t="shared" si="13"/>
        <v>9</v>
      </c>
      <c r="J50" s="15">
        <f t="shared" si="14"/>
        <v>4</v>
      </c>
      <c r="K50" s="15">
        <v>0</v>
      </c>
      <c r="L50" s="15">
        <v>0</v>
      </c>
      <c r="M50" s="15">
        <v>4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6">
        <f t="shared" si="15"/>
        <v>4</v>
      </c>
      <c r="U50" s="15">
        <v>0</v>
      </c>
      <c r="V50" s="15">
        <v>2</v>
      </c>
      <c r="W50" s="16">
        <v>1</v>
      </c>
      <c r="X50" s="16">
        <v>0</v>
      </c>
      <c r="Y50" s="15">
        <v>0</v>
      </c>
      <c r="Z50" s="16">
        <v>0</v>
      </c>
      <c r="AA50" s="15">
        <v>1</v>
      </c>
      <c r="AB50" s="16">
        <v>0</v>
      </c>
      <c r="AC50" s="16">
        <f t="shared" si="16"/>
        <v>1</v>
      </c>
      <c r="AD50" s="15">
        <v>0</v>
      </c>
      <c r="AE50" s="15">
        <v>0</v>
      </c>
      <c r="AF50" s="15">
        <v>1</v>
      </c>
      <c r="AG50" s="15">
        <v>0</v>
      </c>
      <c r="AH50" s="15">
        <v>0</v>
      </c>
      <c r="AI50" s="16">
        <v>0</v>
      </c>
      <c r="AJ50" s="14">
        <f t="shared" si="17"/>
        <v>0</v>
      </c>
      <c r="AK50" s="14">
        <f t="shared" si="18"/>
        <v>0</v>
      </c>
      <c r="AL50" s="15"/>
      <c r="AM50" s="16"/>
      <c r="AN50" s="17"/>
      <c r="AO50" s="14"/>
      <c r="AP50" s="17"/>
      <c r="AQ50" s="14"/>
      <c r="AR50" s="17"/>
      <c r="AS50" s="15"/>
      <c r="AT50" s="14"/>
      <c r="AU50" s="17"/>
      <c r="AV50" s="17">
        <f t="shared" si="19"/>
        <v>0</v>
      </c>
      <c r="AW50" s="16"/>
      <c r="AX50" s="17"/>
      <c r="AY50" s="16"/>
      <c r="AZ50" s="13">
        <f t="shared" si="20"/>
        <v>10.125</v>
      </c>
      <c r="BA50" s="14">
        <f t="shared" si="21"/>
        <v>9</v>
      </c>
      <c r="BB50" s="14">
        <f t="shared" si="22"/>
        <v>9</v>
      </c>
      <c r="BC50" s="17">
        <v>10.5</v>
      </c>
      <c r="BD50" s="14">
        <v>0</v>
      </c>
      <c r="BE50" s="16"/>
      <c r="BF50" s="15">
        <f t="shared" si="23"/>
        <v>0</v>
      </c>
      <c r="BG50" s="15"/>
      <c r="BH50" s="15"/>
      <c r="BI50" s="16">
        <v>0</v>
      </c>
      <c r="BJ50" s="13">
        <v>1.125</v>
      </c>
      <c r="BK50" s="16">
        <v>0</v>
      </c>
      <c r="BL50" s="13">
        <v>0</v>
      </c>
      <c r="BM50" s="14">
        <v>0</v>
      </c>
      <c r="BN50" s="14">
        <v>1.125</v>
      </c>
      <c r="BO50" s="14">
        <v>0</v>
      </c>
      <c r="BP50" s="13">
        <v>0</v>
      </c>
    </row>
    <row r="51" spans="1:68">
      <c r="A51" s="12">
        <v>47</v>
      </c>
      <c r="B51" s="12" t="s">
        <v>279</v>
      </c>
      <c r="C51" s="12" t="s">
        <v>280</v>
      </c>
      <c r="D51" s="12" t="s">
        <v>281</v>
      </c>
      <c r="E51" s="12" t="s">
        <v>173</v>
      </c>
      <c r="F51" s="12" t="s">
        <v>134</v>
      </c>
      <c r="G51" s="12" t="s">
        <v>135</v>
      </c>
      <c r="H51" s="13">
        <f t="shared" si="12"/>
        <v>22</v>
      </c>
      <c r="I51" s="14">
        <f t="shared" si="13"/>
        <v>8.25</v>
      </c>
      <c r="J51" s="15">
        <f t="shared" si="14"/>
        <v>4</v>
      </c>
      <c r="K51" s="15">
        <v>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6">
        <f t="shared" si="15"/>
        <v>4</v>
      </c>
      <c r="U51" s="15">
        <v>0</v>
      </c>
      <c r="V51" s="15">
        <v>2</v>
      </c>
      <c r="W51" s="16">
        <v>1</v>
      </c>
      <c r="X51" s="16">
        <v>0.7</v>
      </c>
      <c r="Y51" s="15">
        <v>0</v>
      </c>
      <c r="Z51" s="16">
        <v>0</v>
      </c>
      <c r="AA51" s="15">
        <v>0</v>
      </c>
      <c r="AB51" s="16">
        <v>0.5</v>
      </c>
      <c r="AC51" s="16">
        <f t="shared" si="16"/>
        <v>0</v>
      </c>
      <c r="AD51" s="15"/>
      <c r="AE51" s="15"/>
      <c r="AF51" s="15"/>
      <c r="AG51" s="15"/>
      <c r="AH51" s="15"/>
      <c r="AI51" s="16"/>
      <c r="AJ51" s="14">
        <f t="shared" si="17"/>
        <v>0.25</v>
      </c>
      <c r="AK51" s="14">
        <f t="shared" si="18"/>
        <v>0.25</v>
      </c>
      <c r="AL51" s="15">
        <v>0</v>
      </c>
      <c r="AM51" s="16">
        <v>0</v>
      </c>
      <c r="AN51" s="17">
        <v>0</v>
      </c>
      <c r="AO51" s="14">
        <v>0</v>
      </c>
      <c r="AP51" s="17">
        <v>0</v>
      </c>
      <c r="AQ51" s="14">
        <v>0.25</v>
      </c>
      <c r="AR51" s="17">
        <v>0</v>
      </c>
      <c r="AS51" s="15">
        <v>0</v>
      </c>
      <c r="AT51" s="14">
        <v>0</v>
      </c>
      <c r="AU51" s="17">
        <v>0</v>
      </c>
      <c r="AV51" s="17">
        <f t="shared" si="19"/>
        <v>0</v>
      </c>
      <c r="AW51" s="16">
        <v>0</v>
      </c>
      <c r="AX51" s="17">
        <v>0</v>
      </c>
      <c r="AY51" s="16">
        <v>0</v>
      </c>
      <c r="AZ51" s="13">
        <f t="shared" si="20"/>
        <v>13.75</v>
      </c>
      <c r="BA51" s="14">
        <f t="shared" si="21"/>
        <v>12</v>
      </c>
      <c r="BB51" s="14">
        <f t="shared" si="22"/>
        <v>9</v>
      </c>
      <c r="BC51" s="17">
        <v>9</v>
      </c>
      <c r="BD51" s="14">
        <v>0</v>
      </c>
      <c r="BE51" s="16">
        <v>0</v>
      </c>
      <c r="BF51" s="15">
        <f t="shared" si="23"/>
        <v>3</v>
      </c>
      <c r="BG51" s="15">
        <v>0</v>
      </c>
      <c r="BH51" s="15">
        <v>3</v>
      </c>
      <c r="BI51" s="16">
        <v>0</v>
      </c>
      <c r="BJ51" s="13">
        <v>1.75</v>
      </c>
      <c r="BK51" s="16">
        <v>0</v>
      </c>
      <c r="BL51" s="13">
        <v>0</v>
      </c>
      <c r="BM51" s="14">
        <v>0</v>
      </c>
      <c r="BN51" s="14">
        <v>0.625</v>
      </c>
      <c r="BO51" s="14">
        <v>1.125</v>
      </c>
      <c r="BP51" s="13">
        <v>0</v>
      </c>
    </row>
    <row r="52" spans="1:68">
      <c r="A52" s="12">
        <v>48</v>
      </c>
      <c r="B52" s="12" t="s">
        <v>282</v>
      </c>
      <c r="C52" s="12" t="s">
        <v>283</v>
      </c>
      <c r="D52" s="12" t="s">
        <v>284</v>
      </c>
      <c r="E52" s="12" t="s">
        <v>146</v>
      </c>
      <c r="F52" s="12" t="s">
        <v>134</v>
      </c>
      <c r="G52" s="12" t="s">
        <v>135</v>
      </c>
      <c r="H52" s="13">
        <f t="shared" si="12"/>
        <v>36.625</v>
      </c>
      <c r="I52" s="14">
        <f t="shared" si="13"/>
        <v>13.75</v>
      </c>
      <c r="J52" s="15">
        <f t="shared" si="14"/>
        <v>7</v>
      </c>
      <c r="K52" s="15">
        <v>0</v>
      </c>
      <c r="L52" s="15">
        <v>0</v>
      </c>
      <c r="M52" s="15">
        <v>4</v>
      </c>
      <c r="N52" s="15">
        <v>3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15"/>
        <v>4</v>
      </c>
      <c r="U52" s="15">
        <v>1</v>
      </c>
      <c r="V52" s="15">
        <v>1</v>
      </c>
      <c r="W52" s="16">
        <v>1</v>
      </c>
      <c r="X52" s="16">
        <v>1</v>
      </c>
      <c r="Y52" s="15">
        <v>0</v>
      </c>
      <c r="Z52" s="16">
        <v>1</v>
      </c>
      <c r="AA52" s="15">
        <v>1</v>
      </c>
      <c r="AB52" s="16">
        <v>0</v>
      </c>
      <c r="AC52" s="16">
        <f t="shared" si="16"/>
        <v>2</v>
      </c>
      <c r="AD52" s="15">
        <v>0</v>
      </c>
      <c r="AE52" s="15">
        <v>2</v>
      </c>
      <c r="AF52" s="15">
        <v>0</v>
      </c>
      <c r="AG52" s="15">
        <v>0</v>
      </c>
      <c r="AH52" s="15">
        <v>0</v>
      </c>
      <c r="AI52" s="16">
        <v>0</v>
      </c>
      <c r="AJ52" s="14">
        <f t="shared" si="17"/>
        <v>0.75</v>
      </c>
      <c r="AK52" s="14">
        <f t="shared" si="18"/>
        <v>0.75</v>
      </c>
      <c r="AL52" s="15">
        <v>0</v>
      </c>
      <c r="AM52" s="16">
        <v>0</v>
      </c>
      <c r="AN52" s="17">
        <v>0</v>
      </c>
      <c r="AO52" s="14">
        <v>0</v>
      </c>
      <c r="AP52" s="17">
        <v>0.25</v>
      </c>
      <c r="AQ52" s="14">
        <v>0.5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19"/>
        <v>0</v>
      </c>
      <c r="AW52" s="16">
        <v>0</v>
      </c>
      <c r="AX52" s="17">
        <v>0</v>
      </c>
      <c r="AY52" s="16">
        <v>0</v>
      </c>
      <c r="AZ52" s="13">
        <f t="shared" si="20"/>
        <v>22.875</v>
      </c>
      <c r="BA52" s="14">
        <f t="shared" si="21"/>
        <v>13</v>
      </c>
      <c r="BB52" s="14">
        <f t="shared" si="22"/>
        <v>6.25</v>
      </c>
      <c r="BC52" s="17">
        <v>6.25</v>
      </c>
      <c r="BD52" s="14">
        <v>0</v>
      </c>
      <c r="BE52" s="16">
        <v>4</v>
      </c>
      <c r="BF52" s="15">
        <f t="shared" si="23"/>
        <v>4</v>
      </c>
      <c r="BG52" s="15">
        <v>2</v>
      </c>
      <c r="BH52" s="15">
        <v>3</v>
      </c>
      <c r="BI52" s="16">
        <v>0</v>
      </c>
      <c r="BJ52" s="13">
        <v>9.875</v>
      </c>
      <c r="BK52" s="16">
        <v>0</v>
      </c>
      <c r="BL52" s="13">
        <v>0</v>
      </c>
      <c r="BM52" s="14">
        <v>6</v>
      </c>
      <c r="BN52" s="14">
        <v>0</v>
      </c>
      <c r="BO52" s="14">
        <v>2.875</v>
      </c>
      <c r="BP52" s="13">
        <v>1</v>
      </c>
    </row>
    <row r="53" spans="1:68">
      <c r="A53" s="12">
        <v>49</v>
      </c>
      <c r="B53" s="12" t="s">
        <v>285</v>
      </c>
      <c r="C53" s="12" t="s">
        <v>286</v>
      </c>
      <c r="D53" s="12" t="s">
        <v>467</v>
      </c>
      <c r="E53" s="12" t="s">
        <v>133</v>
      </c>
      <c r="F53" s="12" t="s">
        <v>134</v>
      </c>
      <c r="G53" s="12" t="s">
        <v>135</v>
      </c>
      <c r="H53" s="13">
        <f t="shared" si="12"/>
        <v>25.125</v>
      </c>
      <c r="I53" s="14">
        <f t="shared" si="13"/>
        <v>9.5</v>
      </c>
      <c r="J53" s="15">
        <f t="shared" si="14"/>
        <v>4</v>
      </c>
      <c r="K53" s="15">
        <v>0</v>
      </c>
      <c r="L53" s="15">
        <v>0</v>
      </c>
      <c r="M53" s="15">
        <v>4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6">
        <f t="shared" si="15"/>
        <v>3</v>
      </c>
      <c r="U53" s="15">
        <v>0</v>
      </c>
      <c r="V53" s="15">
        <v>1</v>
      </c>
      <c r="W53" s="16">
        <v>1</v>
      </c>
      <c r="X53" s="16">
        <v>0</v>
      </c>
      <c r="Y53" s="15">
        <v>0</v>
      </c>
      <c r="Z53" s="16">
        <v>0</v>
      </c>
      <c r="AA53" s="15">
        <v>1</v>
      </c>
      <c r="AB53" s="16">
        <v>0</v>
      </c>
      <c r="AC53" s="16">
        <f t="shared" si="16"/>
        <v>1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6">
        <v>0</v>
      </c>
      <c r="AJ53" s="14">
        <f t="shared" si="17"/>
        <v>1.5</v>
      </c>
      <c r="AK53" s="14">
        <f t="shared" si="18"/>
        <v>0.25</v>
      </c>
      <c r="AL53" s="15">
        <v>0</v>
      </c>
      <c r="AM53" s="16">
        <v>0</v>
      </c>
      <c r="AN53" s="17">
        <v>0</v>
      </c>
      <c r="AO53" s="14">
        <v>0</v>
      </c>
      <c r="AP53" s="17">
        <v>0</v>
      </c>
      <c r="AQ53" s="14">
        <v>0.25</v>
      </c>
      <c r="AR53" s="17">
        <v>0</v>
      </c>
      <c r="AS53" s="15">
        <v>0</v>
      </c>
      <c r="AT53" s="14">
        <v>0</v>
      </c>
      <c r="AU53" s="17">
        <v>0</v>
      </c>
      <c r="AV53" s="17">
        <f t="shared" si="19"/>
        <v>1.25</v>
      </c>
      <c r="AW53" s="16">
        <v>1</v>
      </c>
      <c r="AX53" s="17">
        <v>0.25</v>
      </c>
      <c r="AY53" s="16">
        <v>0</v>
      </c>
      <c r="AZ53" s="13">
        <f t="shared" si="20"/>
        <v>15.625</v>
      </c>
      <c r="BA53" s="14">
        <f t="shared" si="21"/>
        <v>12</v>
      </c>
      <c r="BB53" s="14">
        <f t="shared" si="22"/>
        <v>9</v>
      </c>
      <c r="BC53" s="17">
        <v>11.25</v>
      </c>
      <c r="BD53" s="14">
        <v>0</v>
      </c>
      <c r="BE53" s="16">
        <v>0</v>
      </c>
      <c r="BF53" s="15">
        <f t="shared" si="23"/>
        <v>3</v>
      </c>
      <c r="BG53" s="15">
        <v>0</v>
      </c>
      <c r="BH53" s="15">
        <v>3</v>
      </c>
      <c r="BI53" s="16">
        <v>0</v>
      </c>
      <c r="BJ53" s="13">
        <v>3.625</v>
      </c>
      <c r="BK53" s="16">
        <v>0</v>
      </c>
      <c r="BL53" s="13">
        <v>0</v>
      </c>
      <c r="BM53" s="14">
        <v>0</v>
      </c>
      <c r="BN53" s="14">
        <v>3.625</v>
      </c>
      <c r="BO53" s="14">
        <v>0</v>
      </c>
      <c r="BP53" s="13">
        <v>0</v>
      </c>
    </row>
    <row r="54" spans="1:68">
      <c r="A54" s="12">
        <v>50</v>
      </c>
      <c r="B54" s="12" t="s">
        <v>287</v>
      </c>
      <c r="C54" s="12" t="s">
        <v>288</v>
      </c>
      <c r="D54" s="12" t="s">
        <v>289</v>
      </c>
      <c r="E54" s="12" t="s">
        <v>139</v>
      </c>
      <c r="F54" s="12" t="s">
        <v>134</v>
      </c>
      <c r="G54" s="12" t="s">
        <v>135</v>
      </c>
      <c r="H54" s="13">
        <f t="shared" si="12"/>
        <v>25.625</v>
      </c>
      <c r="I54" s="14">
        <f t="shared" si="13"/>
        <v>10</v>
      </c>
      <c r="J54" s="15">
        <f t="shared" si="14"/>
        <v>7</v>
      </c>
      <c r="K54" s="15">
        <v>0</v>
      </c>
      <c r="L54" s="15">
        <v>0</v>
      </c>
      <c r="M54" s="15">
        <v>4</v>
      </c>
      <c r="N54" s="15">
        <v>0</v>
      </c>
      <c r="O54" s="15">
        <v>0</v>
      </c>
      <c r="P54" s="15">
        <v>3</v>
      </c>
      <c r="Q54" s="15">
        <v>0</v>
      </c>
      <c r="R54" s="15">
        <v>0</v>
      </c>
      <c r="S54" s="15">
        <v>0</v>
      </c>
      <c r="T54" s="16">
        <f t="shared" si="15"/>
        <v>2</v>
      </c>
      <c r="U54" s="15">
        <v>0</v>
      </c>
      <c r="V54" s="15">
        <v>1</v>
      </c>
      <c r="W54" s="16">
        <v>1</v>
      </c>
      <c r="X54" s="16">
        <v>0</v>
      </c>
      <c r="Y54" s="15">
        <v>0</v>
      </c>
      <c r="Z54" s="16">
        <v>0</v>
      </c>
      <c r="AA54" s="15">
        <v>0</v>
      </c>
      <c r="AB54" s="16">
        <v>0</v>
      </c>
      <c r="AC54" s="16">
        <f t="shared" si="16"/>
        <v>1</v>
      </c>
      <c r="AD54" s="15">
        <v>0</v>
      </c>
      <c r="AE54" s="15">
        <v>0</v>
      </c>
      <c r="AF54" s="15">
        <v>1</v>
      </c>
      <c r="AG54" s="15">
        <v>0</v>
      </c>
      <c r="AH54" s="15">
        <v>0</v>
      </c>
      <c r="AI54" s="16">
        <v>0</v>
      </c>
      <c r="AJ54" s="14">
        <f t="shared" si="17"/>
        <v>0</v>
      </c>
      <c r="AK54" s="14">
        <f t="shared" si="18"/>
        <v>0</v>
      </c>
      <c r="AL54" s="15">
        <v>0</v>
      </c>
      <c r="AM54" s="16">
        <v>0</v>
      </c>
      <c r="AN54" s="17">
        <v>0</v>
      </c>
      <c r="AO54" s="14">
        <v>0</v>
      </c>
      <c r="AP54" s="17">
        <v>0</v>
      </c>
      <c r="AQ54" s="14">
        <v>0</v>
      </c>
      <c r="AR54" s="17">
        <v>0</v>
      </c>
      <c r="AS54" s="15">
        <v>0</v>
      </c>
      <c r="AT54" s="14">
        <v>0</v>
      </c>
      <c r="AU54" s="17">
        <v>0</v>
      </c>
      <c r="AV54" s="17">
        <f t="shared" si="19"/>
        <v>0</v>
      </c>
      <c r="AW54" s="16">
        <v>0</v>
      </c>
      <c r="AX54" s="17">
        <v>0</v>
      </c>
      <c r="AY54" s="16">
        <v>0</v>
      </c>
      <c r="AZ54" s="13">
        <f t="shared" si="20"/>
        <v>15.625</v>
      </c>
      <c r="BA54" s="14">
        <f t="shared" si="21"/>
        <v>12</v>
      </c>
      <c r="BB54" s="14">
        <f t="shared" si="22"/>
        <v>9</v>
      </c>
      <c r="BC54" s="17">
        <v>20.75</v>
      </c>
      <c r="BD54" s="14">
        <v>0</v>
      </c>
      <c r="BE54" s="16">
        <v>0</v>
      </c>
      <c r="BF54" s="15">
        <f t="shared" si="23"/>
        <v>3</v>
      </c>
      <c r="BG54" s="15">
        <v>0</v>
      </c>
      <c r="BH54" s="15">
        <v>3</v>
      </c>
      <c r="BI54" s="16">
        <v>0</v>
      </c>
      <c r="BJ54" s="13">
        <v>3.625</v>
      </c>
      <c r="BK54" s="16">
        <v>0</v>
      </c>
      <c r="BL54" s="13">
        <v>0</v>
      </c>
      <c r="BM54" s="14">
        <v>0.375</v>
      </c>
      <c r="BN54" s="14">
        <v>3.25</v>
      </c>
      <c r="BO54" s="14">
        <v>0</v>
      </c>
      <c r="BP54" s="13">
        <v>0</v>
      </c>
    </row>
    <row r="55" spans="1:68">
      <c r="A55" s="12">
        <v>51</v>
      </c>
      <c r="B55" s="12" t="s">
        <v>290</v>
      </c>
      <c r="C55" s="12" t="s">
        <v>291</v>
      </c>
      <c r="D55" s="12" t="s">
        <v>292</v>
      </c>
      <c r="E55" s="12" t="s">
        <v>214</v>
      </c>
      <c r="F55" s="12" t="s">
        <v>134</v>
      </c>
      <c r="G55" s="12" t="s">
        <v>135</v>
      </c>
      <c r="H55" s="13">
        <f t="shared" si="12"/>
        <v>14.25</v>
      </c>
      <c r="I55" s="14">
        <f t="shared" si="13"/>
        <v>1</v>
      </c>
      <c r="J55" s="15">
        <f t="shared" si="14"/>
        <v>0</v>
      </c>
      <c r="K55" s="15"/>
      <c r="L55" s="15"/>
      <c r="M55" s="15"/>
      <c r="N55" s="15"/>
      <c r="O55" s="15"/>
      <c r="P55" s="15"/>
      <c r="Q55" s="15"/>
      <c r="R55" s="15"/>
      <c r="S55" s="15"/>
      <c r="T55" s="16">
        <f t="shared" si="15"/>
        <v>0</v>
      </c>
      <c r="U55" s="15"/>
      <c r="V55" s="15"/>
      <c r="W55" s="16"/>
      <c r="X55" s="16"/>
      <c r="Y55" s="15"/>
      <c r="Z55" s="16"/>
      <c r="AA55" s="15"/>
      <c r="AB55" s="16"/>
      <c r="AC55" s="16">
        <f t="shared" si="16"/>
        <v>1</v>
      </c>
      <c r="AD55" s="15">
        <v>0</v>
      </c>
      <c r="AE55" s="15">
        <v>0</v>
      </c>
      <c r="AF55" s="15">
        <v>1</v>
      </c>
      <c r="AG55" s="15">
        <v>0</v>
      </c>
      <c r="AH55" s="15">
        <v>0</v>
      </c>
      <c r="AI55" s="16">
        <v>0</v>
      </c>
      <c r="AJ55" s="14">
        <f t="shared" si="17"/>
        <v>0</v>
      </c>
      <c r="AK55" s="14">
        <f t="shared" si="18"/>
        <v>0</v>
      </c>
      <c r="AL55" s="15">
        <v>0</v>
      </c>
      <c r="AM55" s="16">
        <v>0</v>
      </c>
      <c r="AN55" s="17">
        <v>0</v>
      </c>
      <c r="AO55" s="14">
        <v>0</v>
      </c>
      <c r="AP55" s="17">
        <v>0</v>
      </c>
      <c r="AQ55" s="14">
        <v>0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19"/>
        <v>0</v>
      </c>
      <c r="AW55" s="16">
        <v>0</v>
      </c>
      <c r="AX55" s="17">
        <v>0</v>
      </c>
      <c r="AY55" s="16">
        <v>0</v>
      </c>
      <c r="AZ55" s="13">
        <f t="shared" si="20"/>
        <v>13.25</v>
      </c>
      <c r="BA55" s="14">
        <f t="shared" si="21"/>
        <v>10</v>
      </c>
      <c r="BB55" s="14">
        <f t="shared" si="22"/>
        <v>9</v>
      </c>
      <c r="BC55" s="17">
        <v>13.25</v>
      </c>
      <c r="BD55" s="14">
        <v>0</v>
      </c>
      <c r="BE55" s="16">
        <v>0</v>
      </c>
      <c r="BF55" s="15">
        <f t="shared" si="23"/>
        <v>1</v>
      </c>
      <c r="BG55" s="15">
        <v>0</v>
      </c>
      <c r="BH55" s="15">
        <v>1</v>
      </c>
      <c r="BI55" s="16">
        <v>0</v>
      </c>
      <c r="BJ55" s="13">
        <v>3.25</v>
      </c>
      <c r="BK55" s="16">
        <v>0</v>
      </c>
      <c r="BL55" s="13">
        <v>0</v>
      </c>
      <c r="BM55" s="14">
        <v>1.875</v>
      </c>
      <c r="BN55" s="14">
        <v>1.375</v>
      </c>
      <c r="BO55" s="14">
        <v>0</v>
      </c>
      <c r="BP55" s="13">
        <v>0</v>
      </c>
    </row>
    <row r="56" spans="1:68">
      <c r="A56" s="12">
        <v>52</v>
      </c>
      <c r="B56" s="12" t="s">
        <v>293</v>
      </c>
      <c r="C56" s="12" t="s">
        <v>294</v>
      </c>
      <c r="D56" s="12" t="s">
        <v>295</v>
      </c>
      <c r="E56" s="12" t="s">
        <v>146</v>
      </c>
      <c r="F56" s="12" t="s">
        <v>134</v>
      </c>
      <c r="G56" s="12" t="s">
        <v>135</v>
      </c>
      <c r="H56" s="13">
        <f t="shared" si="12"/>
        <v>20.5</v>
      </c>
      <c r="I56" s="14">
        <f t="shared" si="13"/>
        <v>5.5</v>
      </c>
      <c r="J56" s="15">
        <f t="shared" si="14"/>
        <v>4</v>
      </c>
      <c r="K56" s="15">
        <v>0</v>
      </c>
      <c r="L56" s="15">
        <v>0</v>
      </c>
      <c r="M56" s="15">
        <v>4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6">
        <f t="shared" si="15"/>
        <v>0.5</v>
      </c>
      <c r="U56" s="15">
        <v>0</v>
      </c>
      <c r="V56" s="15">
        <v>0</v>
      </c>
      <c r="W56" s="16">
        <v>0</v>
      </c>
      <c r="X56" s="16">
        <v>0</v>
      </c>
      <c r="Y56" s="15">
        <v>0</v>
      </c>
      <c r="Z56" s="16">
        <v>0</v>
      </c>
      <c r="AA56" s="15">
        <v>0</v>
      </c>
      <c r="AB56" s="16">
        <v>0.5</v>
      </c>
      <c r="AC56" s="16">
        <f t="shared" si="16"/>
        <v>1</v>
      </c>
      <c r="AD56" s="15">
        <v>0</v>
      </c>
      <c r="AE56" s="15">
        <v>0</v>
      </c>
      <c r="AF56" s="15">
        <v>1</v>
      </c>
      <c r="AG56" s="15">
        <v>0</v>
      </c>
      <c r="AH56" s="15">
        <v>0</v>
      </c>
      <c r="AI56" s="16">
        <v>0</v>
      </c>
      <c r="AJ56" s="14">
        <f t="shared" si="17"/>
        <v>0</v>
      </c>
      <c r="AK56" s="14">
        <f t="shared" si="18"/>
        <v>0</v>
      </c>
      <c r="AL56" s="15"/>
      <c r="AM56" s="16"/>
      <c r="AN56" s="17"/>
      <c r="AO56" s="14"/>
      <c r="AP56" s="17"/>
      <c r="AQ56" s="14"/>
      <c r="AR56" s="17"/>
      <c r="AS56" s="15"/>
      <c r="AT56" s="14"/>
      <c r="AU56" s="17"/>
      <c r="AV56" s="17">
        <f t="shared" si="19"/>
        <v>0</v>
      </c>
      <c r="AW56" s="16"/>
      <c r="AX56" s="17"/>
      <c r="AY56" s="16"/>
      <c r="AZ56" s="13">
        <f t="shared" si="20"/>
        <v>15</v>
      </c>
      <c r="BA56" s="14">
        <f t="shared" si="21"/>
        <v>9</v>
      </c>
      <c r="BB56" s="14">
        <f t="shared" si="22"/>
        <v>9</v>
      </c>
      <c r="BC56" s="17">
        <v>12</v>
      </c>
      <c r="BD56" s="14">
        <v>0</v>
      </c>
      <c r="BE56" s="16"/>
      <c r="BF56" s="15">
        <f t="shared" si="23"/>
        <v>0</v>
      </c>
      <c r="BG56" s="15"/>
      <c r="BH56" s="15"/>
      <c r="BI56" s="16">
        <v>0</v>
      </c>
      <c r="BJ56" s="13">
        <v>6</v>
      </c>
      <c r="BK56" s="16">
        <v>0</v>
      </c>
      <c r="BL56" s="13">
        <v>0</v>
      </c>
      <c r="BM56" s="14">
        <v>6</v>
      </c>
      <c r="BN56" s="14">
        <v>0</v>
      </c>
      <c r="BO56" s="14">
        <v>0</v>
      </c>
      <c r="BP56" s="13">
        <v>0</v>
      </c>
    </row>
    <row r="57" spans="1:68">
      <c r="A57" s="12">
        <v>53</v>
      </c>
      <c r="B57" s="12" t="s">
        <v>296</v>
      </c>
      <c r="C57" s="12" t="s">
        <v>297</v>
      </c>
      <c r="D57" s="12" t="s">
        <v>298</v>
      </c>
      <c r="E57" s="12" t="s">
        <v>133</v>
      </c>
      <c r="F57" s="12" t="s">
        <v>134</v>
      </c>
      <c r="G57" s="12" t="s">
        <v>135</v>
      </c>
      <c r="H57" s="13">
        <f t="shared" si="12"/>
        <v>23.5</v>
      </c>
      <c r="I57" s="14">
        <f t="shared" si="13"/>
        <v>8</v>
      </c>
      <c r="J57" s="15">
        <f t="shared" si="14"/>
        <v>0</v>
      </c>
      <c r="K57" s="15"/>
      <c r="L57" s="15"/>
      <c r="M57" s="15"/>
      <c r="N57" s="15"/>
      <c r="O57" s="15"/>
      <c r="P57" s="15"/>
      <c r="Q57" s="15"/>
      <c r="R57" s="15"/>
      <c r="S57" s="15"/>
      <c r="T57" s="16">
        <f t="shared" si="15"/>
        <v>4</v>
      </c>
      <c r="U57" s="15">
        <v>0</v>
      </c>
      <c r="V57" s="15">
        <v>2</v>
      </c>
      <c r="W57" s="16">
        <v>1</v>
      </c>
      <c r="X57" s="16">
        <v>0</v>
      </c>
      <c r="Y57" s="15">
        <v>0</v>
      </c>
      <c r="Z57" s="16">
        <v>0</v>
      </c>
      <c r="AA57" s="15">
        <v>1</v>
      </c>
      <c r="AB57" s="16">
        <v>0</v>
      </c>
      <c r="AC57" s="16">
        <f t="shared" si="16"/>
        <v>2</v>
      </c>
      <c r="AD57" s="15">
        <v>0</v>
      </c>
      <c r="AE57" s="15">
        <v>2</v>
      </c>
      <c r="AF57" s="15">
        <v>0</v>
      </c>
      <c r="AG57" s="15">
        <v>0</v>
      </c>
      <c r="AH57" s="15">
        <v>0</v>
      </c>
      <c r="AI57" s="16">
        <v>0</v>
      </c>
      <c r="AJ57" s="14">
        <f t="shared" si="17"/>
        <v>2</v>
      </c>
      <c r="AK57" s="14">
        <f t="shared" si="18"/>
        <v>0</v>
      </c>
      <c r="AL57" s="15">
        <v>0</v>
      </c>
      <c r="AM57" s="16">
        <v>0</v>
      </c>
      <c r="AN57" s="17">
        <v>0</v>
      </c>
      <c r="AO57" s="14">
        <v>0</v>
      </c>
      <c r="AP57" s="17">
        <v>0</v>
      </c>
      <c r="AQ57" s="14">
        <v>0</v>
      </c>
      <c r="AR57" s="17">
        <v>0</v>
      </c>
      <c r="AS57" s="15">
        <v>0</v>
      </c>
      <c r="AT57" s="14">
        <v>0</v>
      </c>
      <c r="AU57" s="17">
        <v>0</v>
      </c>
      <c r="AV57" s="17">
        <f t="shared" si="19"/>
        <v>2</v>
      </c>
      <c r="AW57" s="16">
        <v>0</v>
      </c>
      <c r="AX57" s="17">
        <v>2</v>
      </c>
      <c r="AY57" s="16">
        <v>0</v>
      </c>
      <c r="AZ57" s="13">
        <f t="shared" si="20"/>
        <v>15.5</v>
      </c>
      <c r="BA57" s="14">
        <f t="shared" si="21"/>
        <v>11.5</v>
      </c>
      <c r="BB57" s="14">
        <f t="shared" si="22"/>
        <v>9</v>
      </c>
      <c r="BC57" s="17">
        <v>10.25</v>
      </c>
      <c r="BD57" s="14">
        <v>0</v>
      </c>
      <c r="BE57" s="16">
        <v>1.5</v>
      </c>
      <c r="BF57" s="15">
        <f t="shared" si="23"/>
        <v>1</v>
      </c>
      <c r="BG57" s="15">
        <v>0</v>
      </c>
      <c r="BH57" s="15">
        <v>1</v>
      </c>
      <c r="BI57" s="16">
        <v>0</v>
      </c>
      <c r="BJ57" s="13">
        <v>4</v>
      </c>
      <c r="BK57" s="16">
        <v>0</v>
      </c>
      <c r="BL57" s="13">
        <v>0</v>
      </c>
      <c r="BM57" s="14">
        <v>0</v>
      </c>
      <c r="BN57" s="14">
        <v>4</v>
      </c>
      <c r="BO57" s="14">
        <v>0</v>
      </c>
      <c r="BP57" s="13">
        <v>0</v>
      </c>
    </row>
    <row r="58" spans="1:68">
      <c r="A58" s="12">
        <v>54</v>
      </c>
      <c r="B58" s="12" t="s">
        <v>299</v>
      </c>
      <c r="C58" s="12" t="s">
        <v>300</v>
      </c>
      <c r="D58" s="12" t="s">
        <v>301</v>
      </c>
      <c r="E58" s="12" t="s">
        <v>201</v>
      </c>
      <c r="F58" s="12" t="s">
        <v>134</v>
      </c>
      <c r="G58" s="12" t="s">
        <v>135</v>
      </c>
      <c r="H58" s="13">
        <f t="shared" si="12"/>
        <v>24.55</v>
      </c>
      <c r="I58" s="14">
        <f t="shared" si="13"/>
        <v>5.05</v>
      </c>
      <c r="J58" s="15">
        <f t="shared" si="14"/>
        <v>4</v>
      </c>
      <c r="K58" s="15">
        <v>0</v>
      </c>
      <c r="L58" s="15">
        <v>0</v>
      </c>
      <c r="M58" s="15">
        <v>4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6">
        <f t="shared" si="15"/>
        <v>1</v>
      </c>
      <c r="U58" s="15">
        <v>0</v>
      </c>
      <c r="V58" s="15">
        <v>0</v>
      </c>
      <c r="W58" s="16">
        <v>1</v>
      </c>
      <c r="X58" s="16">
        <v>0</v>
      </c>
      <c r="Y58" s="15">
        <v>0</v>
      </c>
      <c r="Z58" s="16">
        <v>0</v>
      </c>
      <c r="AA58" s="15">
        <v>0</v>
      </c>
      <c r="AB58" s="16">
        <v>0</v>
      </c>
      <c r="AC58" s="16">
        <f t="shared" si="16"/>
        <v>0</v>
      </c>
      <c r="AD58" s="15"/>
      <c r="AE58" s="15"/>
      <c r="AF58" s="15"/>
      <c r="AG58" s="15"/>
      <c r="AH58" s="15"/>
      <c r="AI58" s="16"/>
      <c r="AJ58" s="14">
        <f t="shared" si="17"/>
        <v>0.05</v>
      </c>
      <c r="AK58" s="14">
        <f t="shared" si="18"/>
        <v>0.05</v>
      </c>
      <c r="AL58" s="15">
        <v>0</v>
      </c>
      <c r="AM58" s="16">
        <v>0</v>
      </c>
      <c r="AN58" s="17">
        <v>0</v>
      </c>
      <c r="AO58" s="14">
        <v>0</v>
      </c>
      <c r="AP58" s="17">
        <v>0</v>
      </c>
      <c r="AQ58" s="14">
        <v>0</v>
      </c>
      <c r="AR58" s="17">
        <v>0</v>
      </c>
      <c r="AS58" s="15">
        <v>0</v>
      </c>
      <c r="AT58" s="14">
        <v>0</v>
      </c>
      <c r="AU58" s="17">
        <v>0.05</v>
      </c>
      <c r="AV58" s="17">
        <f t="shared" si="19"/>
        <v>0</v>
      </c>
      <c r="AW58" s="16">
        <v>0</v>
      </c>
      <c r="AX58" s="17">
        <v>0</v>
      </c>
      <c r="AY58" s="16">
        <v>0</v>
      </c>
      <c r="AZ58" s="13">
        <f t="shared" si="20"/>
        <v>19.5</v>
      </c>
      <c r="BA58" s="14">
        <f t="shared" si="21"/>
        <v>13</v>
      </c>
      <c r="BB58" s="14">
        <f t="shared" si="22"/>
        <v>9</v>
      </c>
      <c r="BC58" s="17">
        <v>19.25</v>
      </c>
      <c r="BD58" s="14">
        <v>0</v>
      </c>
      <c r="BE58" s="16">
        <v>5</v>
      </c>
      <c r="BF58" s="15">
        <f t="shared" si="23"/>
        <v>4</v>
      </c>
      <c r="BG58" s="15">
        <v>2</v>
      </c>
      <c r="BH58" s="15">
        <v>3</v>
      </c>
      <c r="BI58" s="16">
        <v>0</v>
      </c>
      <c r="BJ58" s="13">
        <v>6.5</v>
      </c>
      <c r="BK58" s="16">
        <v>0</v>
      </c>
      <c r="BL58" s="13">
        <v>0</v>
      </c>
      <c r="BM58" s="14">
        <v>2</v>
      </c>
      <c r="BN58" s="14">
        <v>4</v>
      </c>
      <c r="BO58" s="14">
        <v>0.5</v>
      </c>
      <c r="BP58" s="13">
        <v>0</v>
      </c>
    </row>
    <row r="59" spans="1:68">
      <c r="A59" s="12">
        <v>55</v>
      </c>
      <c r="B59" s="12" t="s">
        <v>302</v>
      </c>
      <c r="C59" s="12" t="s">
        <v>303</v>
      </c>
      <c r="D59" s="12" t="s">
        <v>304</v>
      </c>
      <c r="E59" s="12" t="s">
        <v>205</v>
      </c>
      <c r="F59" s="12" t="s">
        <v>134</v>
      </c>
      <c r="G59" s="12" t="s">
        <v>135</v>
      </c>
      <c r="H59" s="13">
        <f t="shared" si="12"/>
        <v>27</v>
      </c>
      <c r="I59" s="14">
        <f t="shared" si="13"/>
        <v>9</v>
      </c>
      <c r="J59" s="15">
        <f t="shared" si="14"/>
        <v>4</v>
      </c>
      <c r="K59" s="15">
        <v>0</v>
      </c>
      <c r="L59" s="15">
        <v>0</v>
      </c>
      <c r="M59" s="15">
        <v>4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6">
        <f t="shared" si="15"/>
        <v>3</v>
      </c>
      <c r="U59" s="15">
        <v>0</v>
      </c>
      <c r="V59" s="15">
        <v>2</v>
      </c>
      <c r="W59" s="16">
        <v>1</v>
      </c>
      <c r="X59" s="16">
        <v>0</v>
      </c>
      <c r="Y59" s="15">
        <v>0</v>
      </c>
      <c r="Z59" s="16">
        <v>0</v>
      </c>
      <c r="AA59" s="15">
        <v>0</v>
      </c>
      <c r="AB59" s="16">
        <v>0</v>
      </c>
      <c r="AC59" s="16">
        <f t="shared" si="16"/>
        <v>2</v>
      </c>
      <c r="AD59" s="15">
        <v>0</v>
      </c>
      <c r="AE59" s="15">
        <v>2</v>
      </c>
      <c r="AF59" s="15">
        <v>0</v>
      </c>
      <c r="AG59" s="15">
        <v>0</v>
      </c>
      <c r="AH59" s="15">
        <v>0</v>
      </c>
      <c r="AI59" s="16">
        <v>0</v>
      </c>
      <c r="AJ59" s="14">
        <f t="shared" si="17"/>
        <v>0</v>
      </c>
      <c r="AK59" s="14">
        <f t="shared" si="18"/>
        <v>0</v>
      </c>
      <c r="AL59" s="15">
        <v>0</v>
      </c>
      <c r="AM59" s="16">
        <v>0</v>
      </c>
      <c r="AN59" s="17">
        <v>0</v>
      </c>
      <c r="AO59" s="14">
        <v>0</v>
      </c>
      <c r="AP59" s="17">
        <v>0</v>
      </c>
      <c r="AQ59" s="14">
        <v>0</v>
      </c>
      <c r="AR59" s="17">
        <v>0</v>
      </c>
      <c r="AS59" s="15">
        <v>0</v>
      </c>
      <c r="AT59" s="14">
        <v>0</v>
      </c>
      <c r="AU59" s="17">
        <v>0</v>
      </c>
      <c r="AV59" s="17">
        <f t="shared" si="19"/>
        <v>0</v>
      </c>
      <c r="AW59" s="16">
        <v>0</v>
      </c>
      <c r="AX59" s="17">
        <v>0</v>
      </c>
      <c r="AY59" s="16">
        <v>0</v>
      </c>
      <c r="AZ59" s="13">
        <f t="shared" si="20"/>
        <v>18</v>
      </c>
      <c r="BA59" s="14">
        <f t="shared" si="21"/>
        <v>11</v>
      </c>
      <c r="BB59" s="14">
        <f t="shared" si="22"/>
        <v>9</v>
      </c>
      <c r="BC59" s="17">
        <v>9.25</v>
      </c>
      <c r="BD59" s="14">
        <v>0</v>
      </c>
      <c r="BE59" s="16">
        <v>0</v>
      </c>
      <c r="BF59" s="15">
        <f t="shared" si="23"/>
        <v>2</v>
      </c>
      <c r="BG59" s="15">
        <v>0</v>
      </c>
      <c r="BH59" s="15">
        <v>2</v>
      </c>
      <c r="BI59" s="16">
        <v>0</v>
      </c>
      <c r="BJ59" s="13">
        <v>7</v>
      </c>
      <c r="BK59" s="16">
        <v>0</v>
      </c>
      <c r="BL59" s="13">
        <v>0</v>
      </c>
      <c r="BM59" s="14">
        <v>6</v>
      </c>
      <c r="BN59" s="14">
        <v>0</v>
      </c>
      <c r="BO59" s="14">
        <v>0.5</v>
      </c>
      <c r="BP59" s="13">
        <v>0.5</v>
      </c>
    </row>
    <row r="60" spans="1:68">
      <c r="A60" s="12">
        <v>56</v>
      </c>
      <c r="B60" s="12" t="s">
        <v>305</v>
      </c>
      <c r="C60" s="12" t="s">
        <v>306</v>
      </c>
      <c r="D60" s="12" t="s">
        <v>307</v>
      </c>
      <c r="E60" s="12" t="s">
        <v>146</v>
      </c>
      <c r="F60" s="12" t="s">
        <v>134</v>
      </c>
      <c r="G60" s="12" t="s">
        <v>135</v>
      </c>
      <c r="H60" s="13">
        <f t="shared" si="12"/>
        <v>24.125</v>
      </c>
      <c r="I60" s="14">
        <f t="shared" si="13"/>
        <v>9.125</v>
      </c>
      <c r="J60" s="15">
        <f t="shared" si="14"/>
        <v>4</v>
      </c>
      <c r="K60" s="15">
        <v>0</v>
      </c>
      <c r="L60" s="15">
        <v>0</v>
      </c>
      <c r="M60" s="15">
        <v>4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6">
        <f t="shared" si="15"/>
        <v>2</v>
      </c>
      <c r="U60" s="15">
        <v>0</v>
      </c>
      <c r="V60" s="15">
        <v>0</v>
      </c>
      <c r="W60" s="16">
        <v>1</v>
      </c>
      <c r="X60" s="16">
        <v>0</v>
      </c>
      <c r="Y60" s="15">
        <v>0</v>
      </c>
      <c r="Z60" s="16">
        <v>0</v>
      </c>
      <c r="AA60" s="15">
        <v>1</v>
      </c>
      <c r="AB60" s="16">
        <v>0</v>
      </c>
      <c r="AC60" s="16">
        <f t="shared" si="16"/>
        <v>3</v>
      </c>
      <c r="AD60" s="15">
        <v>3</v>
      </c>
      <c r="AE60" s="15">
        <v>0</v>
      </c>
      <c r="AF60" s="15">
        <v>0</v>
      </c>
      <c r="AG60" s="15">
        <v>0</v>
      </c>
      <c r="AH60" s="15">
        <v>0</v>
      </c>
      <c r="AI60" s="16">
        <v>0</v>
      </c>
      <c r="AJ60" s="14">
        <f t="shared" si="17"/>
        <v>0.125</v>
      </c>
      <c r="AK60" s="14">
        <f t="shared" si="18"/>
        <v>0.125</v>
      </c>
      <c r="AL60" s="15">
        <v>0</v>
      </c>
      <c r="AM60" s="16">
        <v>0</v>
      </c>
      <c r="AN60" s="17">
        <v>0</v>
      </c>
      <c r="AO60" s="14">
        <v>0</v>
      </c>
      <c r="AP60" s="17">
        <v>0</v>
      </c>
      <c r="AQ60" s="14">
        <v>0.125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19"/>
        <v>0</v>
      </c>
      <c r="AW60" s="16">
        <v>0</v>
      </c>
      <c r="AX60" s="17">
        <v>0</v>
      </c>
      <c r="AY60" s="16">
        <v>0</v>
      </c>
      <c r="AZ60" s="13">
        <f t="shared" si="20"/>
        <v>15</v>
      </c>
      <c r="BA60" s="14">
        <f t="shared" si="21"/>
        <v>13</v>
      </c>
      <c r="BB60" s="14">
        <f t="shared" si="22"/>
        <v>9</v>
      </c>
      <c r="BC60" s="17">
        <v>17.5</v>
      </c>
      <c r="BD60" s="14">
        <v>0</v>
      </c>
      <c r="BE60" s="16">
        <v>0.1</v>
      </c>
      <c r="BF60" s="15">
        <f t="shared" si="23"/>
        <v>4</v>
      </c>
      <c r="BG60" s="15">
        <v>2</v>
      </c>
      <c r="BH60" s="15">
        <v>3</v>
      </c>
      <c r="BI60" s="16">
        <v>0</v>
      </c>
      <c r="BJ60" s="13">
        <v>2</v>
      </c>
      <c r="BK60" s="16">
        <v>0</v>
      </c>
      <c r="BL60" s="13">
        <v>0</v>
      </c>
      <c r="BM60" s="14">
        <v>0.375</v>
      </c>
      <c r="BN60" s="14">
        <v>1.375</v>
      </c>
      <c r="BO60" s="14">
        <v>0</v>
      </c>
      <c r="BP60" s="13">
        <v>0.25</v>
      </c>
    </row>
    <row r="61" spans="1:68">
      <c r="A61" s="12">
        <v>57</v>
      </c>
      <c r="B61" s="12" t="s">
        <v>308</v>
      </c>
      <c r="C61" s="12" t="s">
        <v>309</v>
      </c>
      <c r="D61" s="12" t="s">
        <v>310</v>
      </c>
      <c r="E61" s="12" t="s">
        <v>311</v>
      </c>
      <c r="F61" s="12" t="s">
        <v>134</v>
      </c>
      <c r="G61" s="12" t="s">
        <v>135</v>
      </c>
      <c r="H61" s="13">
        <f t="shared" si="12"/>
        <v>16</v>
      </c>
      <c r="I61" s="14">
        <f t="shared" si="13"/>
        <v>1</v>
      </c>
      <c r="J61" s="15">
        <f t="shared" si="14"/>
        <v>0</v>
      </c>
      <c r="K61" s="15"/>
      <c r="L61" s="15"/>
      <c r="M61" s="15"/>
      <c r="N61" s="15"/>
      <c r="O61" s="15"/>
      <c r="P61" s="15"/>
      <c r="Q61" s="15"/>
      <c r="R61" s="15"/>
      <c r="S61" s="15"/>
      <c r="T61" s="16">
        <f t="shared" si="15"/>
        <v>1</v>
      </c>
      <c r="U61" s="15">
        <v>0</v>
      </c>
      <c r="V61" s="15">
        <v>0</v>
      </c>
      <c r="W61" s="16">
        <v>1</v>
      </c>
      <c r="X61" s="16">
        <v>0</v>
      </c>
      <c r="Y61" s="15">
        <v>0</v>
      </c>
      <c r="Z61" s="16">
        <v>0</v>
      </c>
      <c r="AA61" s="15">
        <v>0</v>
      </c>
      <c r="AB61" s="16">
        <v>0</v>
      </c>
      <c r="AC61" s="16">
        <f t="shared" si="16"/>
        <v>0</v>
      </c>
      <c r="AD61" s="15"/>
      <c r="AE61" s="15"/>
      <c r="AF61" s="15"/>
      <c r="AG61" s="15"/>
      <c r="AH61" s="15"/>
      <c r="AI61" s="16"/>
      <c r="AJ61" s="14">
        <f t="shared" si="17"/>
        <v>0</v>
      </c>
      <c r="AK61" s="14">
        <f t="shared" si="18"/>
        <v>0</v>
      </c>
      <c r="AL61" s="15"/>
      <c r="AM61" s="16"/>
      <c r="AN61" s="17"/>
      <c r="AO61" s="14"/>
      <c r="AP61" s="17"/>
      <c r="AQ61" s="14"/>
      <c r="AR61" s="17"/>
      <c r="AS61" s="15"/>
      <c r="AT61" s="14"/>
      <c r="AU61" s="17"/>
      <c r="AV61" s="17">
        <f t="shared" si="19"/>
        <v>0</v>
      </c>
      <c r="AW61" s="16"/>
      <c r="AX61" s="17"/>
      <c r="AY61" s="16"/>
      <c r="AZ61" s="13">
        <f t="shared" si="20"/>
        <v>15</v>
      </c>
      <c r="BA61" s="14">
        <f t="shared" si="21"/>
        <v>9</v>
      </c>
      <c r="BB61" s="14">
        <f t="shared" si="22"/>
        <v>9</v>
      </c>
      <c r="BC61" s="17">
        <v>15.75</v>
      </c>
      <c r="BD61" s="14">
        <v>0</v>
      </c>
      <c r="BE61" s="16"/>
      <c r="BF61" s="15">
        <f t="shared" si="23"/>
        <v>0</v>
      </c>
      <c r="BG61" s="15"/>
      <c r="BH61" s="15"/>
      <c r="BI61" s="16">
        <v>0</v>
      </c>
      <c r="BJ61" s="13">
        <v>6</v>
      </c>
      <c r="BK61" s="16">
        <v>0</v>
      </c>
      <c r="BL61" s="13">
        <v>0</v>
      </c>
      <c r="BM61" s="14">
        <v>6</v>
      </c>
      <c r="BN61" s="14">
        <v>0</v>
      </c>
      <c r="BO61" s="14">
        <v>0</v>
      </c>
      <c r="BP61" s="13">
        <v>0</v>
      </c>
    </row>
    <row r="62" spans="1:68">
      <c r="A62" s="12">
        <v>58</v>
      </c>
      <c r="B62" s="12" t="s">
        <v>312</v>
      </c>
      <c r="C62" s="12" t="s">
        <v>313</v>
      </c>
      <c r="D62" s="12" t="s">
        <v>314</v>
      </c>
      <c r="E62" s="12" t="s">
        <v>146</v>
      </c>
      <c r="F62" s="12" t="s">
        <v>134</v>
      </c>
      <c r="G62" s="12" t="s">
        <v>135</v>
      </c>
      <c r="H62" s="13">
        <f t="shared" si="12"/>
        <v>21.15</v>
      </c>
      <c r="I62" s="14">
        <f t="shared" si="13"/>
        <v>14.9</v>
      </c>
      <c r="J62" s="15">
        <f t="shared" si="14"/>
        <v>10</v>
      </c>
      <c r="K62" s="15">
        <v>0</v>
      </c>
      <c r="L62" s="15">
        <v>0</v>
      </c>
      <c r="M62" s="15">
        <v>4</v>
      </c>
      <c r="N62" s="15">
        <v>3</v>
      </c>
      <c r="O62" s="15">
        <v>0</v>
      </c>
      <c r="P62" s="15">
        <v>3</v>
      </c>
      <c r="Q62" s="15">
        <v>0</v>
      </c>
      <c r="R62" s="15">
        <v>0</v>
      </c>
      <c r="S62" s="15">
        <v>0</v>
      </c>
      <c r="T62" s="16">
        <f t="shared" si="15"/>
        <v>2.9</v>
      </c>
      <c r="U62" s="15">
        <v>0</v>
      </c>
      <c r="V62" s="15">
        <v>2</v>
      </c>
      <c r="W62" s="16">
        <v>0.4</v>
      </c>
      <c r="X62" s="16">
        <v>0</v>
      </c>
      <c r="Y62" s="15">
        <v>0</v>
      </c>
      <c r="Z62" s="16">
        <v>0</v>
      </c>
      <c r="AA62" s="15">
        <v>0</v>
      </c>
      <c r="AB62" s="16">
        <v>0.5</v>
      </c>
      <c r="AC62" s="16">
        <f t="shared" si="16"/>
        <v>2</v>
      </c>
      <c r="AD62" s="15">
        <v>0</v>
      </c>
      <c r="AE62" s="15">
        <v>2</v>
      </c>
      <c r="AF62" s="15">
        <v>0</v>
      </c>
      <c r="AG62" s="15">
        <v>0</v>
      </c>
      <c r="AH62" s="15">
        <v>0</v>
      </c>
      <c r="AI62" s="16">
        <v>0</v>
      </c>
      <c r="AJ62" s="14">
        <f t="shared" si="17"/>
        <v>0</v>
      </c>
      <c r="AK62" s="14">
        <f t="shared" si="18"/>
        <v>0</v>
      </c>
      <c r="AL62" s="15">
        <v>0</v>
      </c>
      <c r="AM62" s="16">
        <v>0</v>
      </c>
      <c r="AN62" s="17">
        <v>0</v>
      </c>
      <c r="AO62" s="14">
        <v>0</v>
      </c>
      <c r="AP62" s="17">
        <v>0</v>
      </c>
      <c r="AQ62" s="14">
        <v>0</v>
      </c>
      <c r="AR62" s="17">
        <v>0</v>
      </c>
      <c r="AS62" s="15">
        <v>0</v>
      </c>
      <c r="AT62" s="14">
        <v>0</v>
      </c>
      <c r="AU62" s="17">
        <v>0</v>
      </c>
      <c r="AV62" s="17">
        <f t="shared" si="19"/>
        <v>0</v>
      </c>
      <c r="AW62" s="16">
        <v>0</v>
      </c>
      <c r="AX62" s="17">
        <v>0</v>
      </c>
      <c r="AY62" s="16">
        <v>0</v>
      </c>
      <c r="AZ62" s="13">
        <f t="shared" si="20"/>
        <v>6.25</v>
      </c>
      <c r="BA62" s="14">
        <f t="shared" si="21"/>
        <v>6.25</v>
      </c>
      <c r="BB62" s="14">
        <f t="shared" si="22"/>
        <v>5.25</v>
      </c>
      <c r="BC62" s="17">
        <v>5.25</v>
      </c>
      <c r="BD62" s="14">
        <v>0</v>
      </c>
      <c r="BE62" s="16">
        <v>0</v>
      </c>
      <c r="BF62" s="15">
        <f t="shared" si="23"/>
        <v>1</v>
      </c>
      <c r="BG62" s="15">
        <v>0</v>
      </c>
      <c r="BH62" s="15">
        <v>1</v>
      </c>
      <c r="BI62" s="16">
        <v>0</v>
      </c>
      <c r="BJ62" s="13">
        <v>0</v>
      </c>
      <c r="BK62" s="16">
        <v>0</v>
      </c>
      <c r="BL62" s="13">
        <v>0</v>
      </c>
      <c r="BM62" s="14">
        <v>0</v>
      </c>
      <c r="BN62" s="14">
        <v>0</v>
      </c>
      <c r="BO62" s="14">
        <v>0</v>
      </c>
      <c r="BP62" s="13">
        <v>0</v>
      </c>
    </row>
    <row r="63" spans="1:68">
      <c r="A63" s="12">
        <v>59</v>
      </c>
      <c r="B63" s="12" t="s">
        <v>315</v>
      </c>
      <c r="C63" s="12" t="s">
        <v>316</v>
      </c>
      <c r="D63" s="12" t="s">
        <v>317</v>
      </c>
      <c r="E63" s="12" t="s">
        <v>185</v>
      </c>
      <c r="F63" s="12" t="s">
        <v>134</v>
      </c>
      <c r="G63" s="12" t="s">
        <v>135</v>
      </c>
      <c r="H63" s="13">
        <f t="shared" si="12"/>
        <v>24</v>
      </c>
      <c r="I63" s="14">
        <f t="shared" si="13"/>
        <v>9</v>
      </c>
      <c r="J63" s="15">
        <f t="shared" si="14"/>
        <v>4</v>
      </c>
      <c r="K63" s="15">
        <v>0</v>
      </c>
      <c r="L63" s="15">
        <v>0</v>
      </c>
      <c r="M63" s="15">
        <v>4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6">
        <f t="shared" si="15"/>
        <v>2</v>
      </c>
      <c r="U63" s="15">
        <v>1</v>
      </c>
      <c r="V63" s="15">
        <v>0</v>
      </c>
      <c r="W63" s="16">
        <v>1</v>
      </c>
      <c r="X63" s="16">
        <v>0</v>
      </c>
      <c r="Y63" s="15">
        <v>0</v>
      </c>
      <c r="Z63" s="16">
        <v>0</v>
      </c>
      <c r="AA63" s="15">
        <v>0</v>
      </c>
      <c r="AB63" s="16">
        <v>0</v>
      </c>
      <c r="AC63" s="16">
        <f t="shared" si="16"/>
        <v>3</v>
      </c>
      <c r="AD63" s="15">
        <v>3</v>
      </c>
      <c r="AE63" s="15">
        <v>0</v>
      </c>
      <c r="AF63" s="15">
        <v>0</v>
      </c>
      <c r="AG63" s="15">
        <v>0</v>
      </c>
      <c r="AH63" s="15">
        <v>0</v>
      </c>
      <c r="AI63" s="16">
        <v>0</v>
      </c>
      <c r="AJ63" s="14">
        <f t="shared" si="17"/>
        <v>0</v>
      </c>
      <c r="AK63" s="14">
        <f t="shared" si="18"/>
        <v>0</v>
      </c>
      <c r="AL63" s="15"/>
      <c r="AM63" s="16"/>
      <c r="AN63" s="17"/>
      <c r="AO63" s="14"/>
      <c r="AP63" s="17"/>
      <c r="AQ63" s="14"/>
      <c r="AR63" s="17"/>
      <c r="AS63" s="15"/>
      <c r="AT63" s="14"/>
      <c r="AU63" s="17"/>
      <c r="AV63" s="17">
        <f t="shared" si="19"/>
        <v>0</v>
      </c>
      <c r="AW63" s="16"/>
      <c r="AX63" s="17"/>
      <c r="AY63" s="16"/>
      <c r="AZ63" s="13">
        <f t="shared" si="20"/>
        <v>15</v>
      </c>
      <c r="BA63" s="14">
        <f t="shared" si="21"/>
        <v>9</v>
      </c>
      <c r="BB63" s="14">
        <f t="shared" si="22"/>
        <v>9</v>
      </c>
      <c r="BC63" s="17">
        <v>17.25</v>
      </c>
      <c r="BD63" s="14">
        <v>0</v>
      </c>
      <c r="BE63" s="16"/>
      <c r="BF63" s="15">
        <f t="shared" si="23"/>
        <v>0</v>
      </c>
      <c r="BG63" s="15"/>
      <c r="BH63" s="15"/>
      <c r="BI63" s="16">
        <v>0</v>
      </c>
      <c r="BJ63" s="13">
        <v>6</v>
      </c>
      <c r="BK63" s="16">
        <v>0</v>
      </c>
      <c r="BL63" s="13">
        <v>0</v>
      </c>
      <c r="BM63" s="14">
        <v>6</v>
      </c>
      <c r="BN63" s="14">
        <v>0</v>
      </c>
      <c r="BO63" s="14">
        <v>0</v>
      </c>
      <c r="BP63" s="13">
        <v>0</v>
      </c>
    </row>
    <row r="64" spans="1:68">
      <c r="A64" s="12">
        <v>60</v>
      </c>
      <c r="B64" s="12" t="s">
        <v>318</v>
      </c>
      <c r="C64" s="12" t="s">
        <v>319</v>
      </c>
      <c r="D64" s="12" t="s">
        <v>320</v>
      </c>
      <c r="E64" s="12" t="s">
        <v>133</v>
      </c>
      <c r="F64" s="12" t="s">
        <v>134</v>
      </c>
      <c r="G64" s="12" t="s">
        <v>135</v>
      </c>
      <c r="H64" s="13">
        <f t="shared" si="12"/>
        <v>26.75</v>
      </c>
      <c r="I64" s="14">
        <f t="shared" si="13"/>
        <v>11.5</v>
      </c>
      <c r="J64" s="15">
        <f t="shared" si="14"/>
        <v>7</v>
      </c>
      <c r="K64" s="15">
        <v>0</v>
      </c>
      <c r="L64" s="15">
        <v>0</v>
      </c>
      <c r="M64" s="15">
        <v>4</v>
      </c>
      <c r="N64" s="15">
        <v>0</v>
      </c>
      <c r="O64" s="15">
        <v>0</v>
      </c>
      <c r="P64" s="15">
        <v>3</v>
      </c>
      <c r="Q64" s="15">
        <v>0</v>
      </c>
      <c r="R64" s="15">
        <v>0</v>
      </c>
      <c r="S64" s="15">
        <v>0</v>
      </c>
      <c r="T64" s="16">
        <f t="shared" si="15"/>
        <v>1</v>
      </c>
      <c r="U64" s="15">
        <v>0</v>
      </c>
      <c r="V64" s="15">
        <v>0</v>
      </c>
      <c r="W64" s="16">
        <v>1</v>
      </c>
      <c r="X64" s="16">
        <v>0</v>
      </c>
      <c r="Y64" s="15">
        <v>0</v>
      </c>
      <c r="Z64" s="16">
        <v>0</v>
      </c>
      <c r="AA64" s="15">
        <v>0</v>
      </c>
      <c r="AB64" s="16">
        <v>0</v>
      </c>
      <c r="AC64" s="16">
        <f t="shared" si="16"/>
        <v>1</v>
      </c>
      <c r="AD64" s="15">
        <v>0</v>
      </c>
      <c r="AE64" s="15">
        <v>0</v>
      </c>
      <c r="AF64" s="15">
        <v>1</v>
      </c>
      <c r="AG64" s="15">
        <v>0</v>
      </c>
      <c r="AH64" s="15">
        <v>0</v>
      </c>
      <c r="AI64" s="16">
        <v>0</v>
      </c>
      <c r="AJ64" s="14">
        <f t="shared" si="17"/>
        <v>0.5</v>
      </c>
      <c r="AK64" s="14">
        <f t="shared" si="18"/>
        <v>0.5</v>
      </c>
      <c r="AL64" s="15">
        <v>0</v>
      </c>
      <c r="AM64" s="16">
        <v>0</v>
      </c>
      <c r="AN64" s="17">
        <v>0</v>
      </c>
      <c r="AO64" s="14">
        <v>0</v>
      </c>
      <c r="AP64" s="17">
        <v>0.5</v>
      </c>
      <c r="AQ64" s="14">
        <v>0</v>
      </c>
      <c r="AR64" s="17">
        <v>0</v>
      </c>
      <c r="AS64" s="15">
        <v>0</v>
      </c>
      <c r="AT64" s="14">
        <v>0</v>
      </c>
      <c r="AU64" s="17">
        <v>0</v>
      </c>
      <c r="AV64" s="17">
        <f t="shared" si="19"/>
        <v>0</v>
      </c>
      <c r="AW64" s="16">
        <v>0</v>
      </c>
      <c r="AX64" s="17">
        <v>0</v>
      </c>
      <c r="AY64" s="16">
        <v>2</v>
      </c>
      <c r="AZ64" s="13">
        <f t="shared" si="20"/>
        <v>15.25</v>
      </c>
      <c r="BA64" s="14">
        <f t="shared" si="21"/>
        <v>9.25</v>
      </c>
      <c r="BB64" s="14">
        <f t="shared" si="22"/>
        <v>5.25</v>
      </c>
      <c r="BC64" s="17">
        <v>5.25</v>
      </c>
      <c r="BD64" s="14">
        <v>0</v>
      </c>
      <c r="BE64" s="16">
        <v>0</v>
      </c>
      <c r="BF64" s="15">
        <f t="shared" si="23"/>
        <v>4</v>
      </c>
      <c r="BG64" s="15">
        <v>2</v>
      </c>
      <c r="BH64" s="15">
        <v>3</v>
      </c>
      <c r="BI64" s="16">
        <v>0</v>
      </c>
      <c r="BJ64" s="13">
        <v>6</v>
      </c>
      <c r="BK64" s="16">
        <v>0</v>
      </c>
      <c r="BL64" s="13">
        <v>0</v>
      </c>
      <c r="BM64" s="14">
        <v>6</v>
      </c>
      <c r="BN64" s="14">
        <v>0</v>
      </c>
      <c r="BO64" s="14">
        <v>0</v>
      </c>
      <c r="BP64" s="13">
        <v>0</v>
      </c>
    </row>
    <row r="65" spans="1:68">
      <c r="A65" s="12">
        <v>61</v>
      </c>
      <c r="B65" s="12" t="s">
        <v>321</v>
      </c>
      <c r="C65" s="12" t="s">
        <v>322</v>
      </c>
      <c r="D65" s="12" t="s">
        <v>323</v>
      </c>
      <c r="E65" s="12" t="s">
        <v>188</v>
      </c>
      <c r="F65" s="12" t="s">
        <v>134</v>
      </c>
      <c r="G65" s="12" t="s">
        <v>135</v>
      </c>
      <c r="H65" s="13">
        <f t="shared" si="12"/>
        <v>21.75</v>
      </c>
      <c r="I65" s="14">
        <f t="shared" si="13"/>
        <v>10.625</v>
      </c>
      <c r="J65" s="15">
        <f t="shared" si="14"/>
        <v>4</v>
      </c>
      <c r="K65" s="15">
        <v>0</v>
      </c>
      <c r="L65" s="15">
        <v>0</v>
      </c>
      <c r="M65" s="15">
        <v>4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6">
        <f t="shared" si="15"/>
        <v>2.5</v>
      </c>
      <c r="U65" s="15">
        <v>0</v>
      </c>
      <c r="V65" s="15">
        <v>2</v>
      </c>
      <c r="W65" s="16">
        <v>0</v>
      </c>
      <c r="X65" s="16">
        <v>0</v>
      </c>
      <c r="Y65" s="15">
        <v>0</v>
      </c>
      <c r="Z65" s="16">
        <v>0</v>
      </c>
      <c r="AA65" s="15">
        <v>0</v>
      </c>
      <c r="AB65" s="16">
        <v>0.5</v>
      </c>
      <c r="AC65" s="16">
        <f t="shared" si="16"/>
        <v>3</v>
      </c>
      <c r="AD65" s="15">
        <v>3</v>
      </c>
      <c r="AE65" s="15">
        <v>0</v>
      </c>
      <c r="AF65" s="15">
        <v>0</v>
      </c>
      <c r="AG65" s="15">
        <v>0</v>
      </c>
      <c r="AH65" s="15">
        <v>0</v>
      </c>
      <c r="AI65" s="16">
        <v>0</v>
      </c>
      <c r="AJ65" s="14">
        <f t="shared" si="17"/>
        <v>1.125</v>
      </c>
      <c r="AK65" s="14">
        <f t="shared" si="18"/>
        <v>0.125</v>
      </c>
      <c r="AL65" s="15">
        <v>0</v>
      </c>
      <c r="AM65" s="16">
        <v>0</v>
      </c>
      <c r="AN65" s="17">
        <v>0</v>
      </c>
      <c r="AO65" s="14">
        <v>0.125</v>
      </c>
      <c r="AP65" s="17">
        <v>0</v>
      </c>
      <c r="AQ65" s="14">
        <v>0</v>
      </c>
      <c r="AR65" s="17">
        <v>0</v>
      </c>
      <c r="AS65" s="15">
        <v>0</v>
      </c>
      <c r="AT65" s="14">
        <v>0</v>
      </c>
      <c r="AU65" s="17">
        <v>0</v>
      </c>
      <c r="AV65" s="17">
        <f t="shared" si="19"/>
        <v>1</v>
      </c>
      <c r="AW65" s="16">
        <v>1</v>
      </c>
      <c r="AX65" s="17">
        <v>0</v>
      </c>
      <c r="AY65" s="16">
        <v>0</v>
      </c>
      <c r="AZ65" s="13">
        <f t="shared" si="20"/>
        <v>11.125</v>
      </c>
      <c r="BA65" s="14">
        <f t="shared" si="21"/>
        <v>7.5</v>
      </c>
      <c r="BB65" s="14">
        <f t="shared" si="22"/>
        <v>7.5</v>
      </c>
      <c r="BC65" s="17">
        <v>7.5</v>
      </c>
      <c r="BD65" s="14">
        <v>0</v>
      </c>
      <c r="BE65" s="16">
        <v>0</v>
      </c>
      <c r="BF65" s="15">
        <f t="shared" si="23"/>
        <v>0</v>
      </c>
      <c r="BG65" s="15">
        <v>0</v>
      </c>
      <c r="BH65" s="15">
        <v>0</v>
      </c>
      <c r="BI65" s="16">
        <v>0</v>
      </c>
      <c r="BJ65" s="13">
        <v>3.625</v>
      </c>
      <c r="BK65" s="16">
        <v>0</v>
      </c>
      <c r="BL65" s="13">
        <v>0</v>
      </c>
      <c r="BM65" s="14">
        <v>1.875</v>
      </c>
      <c r="BN65" s="14">
        <v>0</v>
      </c>
      <c r="BO65" s="14">
        <v>1.75</v>
      </c>
      <c r="BP65" s="13">
        <v>0</v>
      </c>
    </row>
    <row r="66" spans="1:68">
      <c r="A66" s="12">
        <v>62</v>
      </c>
      <c r="B66" s="12" t="s">
        <v>324</v>
      </c>
      <c r="C66" s="12" t="s">
        <v>325</v>
      </c>
      <c r="D66" s="12" t="s">
        <v>326</v>
      </c>
      <c r="E66" s="12" t="s">
        <v>227</v>
      </c>
      <c r="F66" s="12" t="s">
        <v>134</v>
      </c>
      <c r="G66" s="12" t="s">
        <v>135</v>
      </c>
      <c r="H66" s="13">
        <f t="shared" si="12"/>
        <v>31.25</v>
      </c>
      <c r="I66" s="14">
        <f t="shared" si="13"/>
        <v>16.875</v>
      </c>
      <c r="J66" s="15">
        <f t="shared" si="14"/>
        <v>7</v>
      </c>
      <c r="K66" s="15">
        <v>0</v>
      </c>
      <c r="L66" s="15">
        <v>0</v>
      </c>
      <c r="M66" s="15">
        <v>4</v>
      </c>
      <c r="N66" s="15">
        <v>3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15"/>
        <v>4</v>
      </c>
      <c r="U66" s="15">
        <v>1</v>
      </c>
      <c r="V66" s="15">
        <v>2</v>
      </c>
      <c r="W66" s="16">
        <v>1</v>
      </c>
      <c r="X66" s="16">
        <v>0</v>
      </c>
      <c r="Y66" s="15">
        <v>0</v>
      </c>
      <c r="Z66" s="16">
        <v>0</v>
      </c>
      <c r="AA66" s="15">
        <v>0</v>
      </c>
      <c r="AB66" s="16">
        <v>0.5</v>
      </c>
      <c r="AC66" s="16">
        <f t="shared" si="16"/>
        <v>4</v>
      </c>
      <c r="AD66" s="15">
        <v>3</v>
      </c>
      <c r="AE66" s="15">
        <v>0</v>
      </c>
      <c r="AF66" s="15">
        <v>0</v>
      </c>
      <c r="AG66" s="15">
        <v>0</v>
      </c>
      <c r="AH66" s="15">
        <v>1</v>
      </c>
      <c r="AI66" s="16">
        <v>0</v>
      </c>
      <c r="AJ66" s="14">
        <f t="shared" si="17"/>
        <v>1.875</v>
      </c>
      <c r="AK66" s="14">
        <f t="shared" si="18"/>
        <v>1.875</v>
      </c>
      <c r="AL66" s="15">
        <v>0</v>
      </c>
      <c r="AM66" s="16">
        <v>1</v>
      </c>
      <c r="AN66" s="17">
        <v>0</v>
      </c>
      <c r="AO66" s="14">
        <v>0.375</v>
      </c>
      <c r="AP66" s="17">
        <v>0</v>
      </c>
      <c r="AQ66" s="14">
        <v>0.5</v>
      </c>
      <c r="AR66" s="17">
        <v>0</v>
      </c>
      <c r="AS66" s="15">
        <v>0</v>
      </c>
      <c r="AT66" s="14">
        <v>0</v>
      </c>
      <c r="AU66" s="17">
        <v>0</v>
      </c>
      <c r="AV66" s="17">
        <f t="shared" si="19"/>
        <v>0</v>
      </c>
      <c r="AW66" s="16">
        <v>0</v>
      </c>
      <c r="AX66" s="17">
        <v>0</v>
      </c>
      <c r="AY66" s="16">
        <v>0</v>
      </c>
      <c r="AZ66" s="13">
        <f t="shared" si="20"/>
        <v>14.375</v>
      </c>
      <c r="BA66" s="14">
        <f t="shared" si="21"/>
        <v>11.75</v>
      </c>
      <c r="BB66" s="14">
        <f t="shared" si="22"/>
        <v>7.75</v>
      </c>
      <c r="BC66" s="17">
        <v>7.75</v>
      </c>
      <c r="BD66" s="14">
        <v>0</v>
      </c>
      <c r="BE66" s="16">
        <v>0</v>
      </c>
      <c r="BF66" s="15">
        <f t="shared" si="23"/>
        <v>4</v>
      </c>
      <c r="BG66" s="15">
        <v>2</v>
      </c>
      <c r="BH66" s="15">
        <v>3</v>
      </c>
      <c r="BI66" s="16">
        <v>0</v>
      </c>
      <c r="BJ66" s="13">
        <v>2.625</v>
      </c>
      <c r="BK66" s="16">
        <v>0</v>
      </c>
      <c r="BL66" s="13">
        <v>0</v>
      </c>
      <c r="BM66" s="14">
        <v>0</v>
      </c>
      <c r="BN66" s="14">
        <v>2.625</v>
      </c>
      <c r="BO66" s="14">
        <v>0</v>
      </c>
      <c r="BP66" s="13">
        <v>0</v>
      </c>
    </row>
    <row r="67" spans="1:68">
      <c r="A67" s="12">
        <v>63</v>
      </c>
      <c r="B67" s="12" t="s">
        <v>327</v>
      </c>
      <c r="C67" s="12" t="s">
        <v>328</v>
      </c>
      <c r="D67" s="12" t="s">
        <v>468</v>
      </c>
      <c r="E67" s="12" t="s">
        <v>133</v>
      </c>
      <c r="F67" s="12" t="s">
        <v>134</v>
      </c>
      <c r="G67" s="12" t="s">
        <v>135</v>
      </c>
      <c r="H67" s="13">
        <f t="shared" si="12"/>
        <v>23.012499999999999</v>
      </c>
      <c r="I67" s="14">
        <f t="shared" si="13"/>
        <v>6.95</v>
      </c>
      <c r="J67" s="15">
        <f t="shared" si="14"/>
        <v>4</v>
      </c>
      <c r="K67" s="15">
        <v>0</v>
      </c>
      <c r="L67" s="15">
        <v>0</v>
      </c>
      <c r="M67" s="15">
        <v>4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6">
        <f t="shared" si="15"/>
        <v>1.7</v>
      </c>
      <c r="U67" s="15">
        <v>0</v>
      </c>
      <c r="V67" s="15">
        <v>0</v>
      </c>
      <c r="W67" s="16">
        <v>1</v>
      </c>
      <c r="X67" s="16">
        <v>0.7</v>
      </c>
      <c r="Y67" s="15">
        <v>0</v>
      </c>
      <c r="Z67" s="16">
        <v>0</v>
      </c>
      <c r="AA67" s="15">
        <v>0</v>
      </c>
      <c r="AB67" s="16">
        <v>0</v>
      </c>
      <c r="AC67" s="16">
        <f t="shared" si="16"/>
        <v>1</v>
      </c>
      <c r="AD67" s="15">
        <v>0</v>
      </c>
      <c r="AE67" s="15">
        <v>0</v>
      </c>
      <c r="AF67" s="15">
        <v>1</v>
      </c>
      <c r="AG67" s="15">
        <v>0</v>
      </c>
      <c r="AH67" s="15">
        <v>0</v>
      </c>
      <c r="AI67" s="16">
        <v>0</v>
      </c>
      <c r="AJ67" s="14">
        <f t="shared" si="17"/>
        <v>0.25</v>
      </c>
      <c r="AK67" s="14">
        <f t="shared" si="18"/>
        <v>0.25</v>
      </c>
      <c r="AL67" s="15">
        <v>0</v>
      </c>
      <c r="AM67" s="16">
        <v>0</v>
      </c>
      <c r="AN67" s="17">
        <v>0</v>
      </c>
      <c r="AO67" s="14">
        <v>0</v>
      </c>
      <c r="AP67" s="17">
        <v>0</v>
      </c>
      <c r="AQ67" s="14">
        <v>0.25</v>
      </c>
      <c r="AR67" s="17">
        <v>0</v>
      </c>
      <c r="AS67" s="15">
        <v>0</v>
      </c>
      <c r="AT67" s="14">
        <v>0</v>
      </c>
      <c r="AU67" s="17">
        <v>0</v>
      </c>
      <c r="AV67" s="17">
        <f t="shared" si="19"/>
        <v>0</v>
      </c>
      <c r="AW67" s="16">
        <v>0</v>
      </c>
      <c r="AX67" s="17">
        <v>0</v>
      </c>
      <c r="AY67" s="16">
        <v>0</v>
      </c>
      <c r="AZ67" s="13">
        <f t="shared" si="20"/>
        <v>16.0625</v>
      </c>
      <c r="BA67" s="14">
        <f t="shared" si="21"/>
        <v>9</v>
      </c>
      <c r="BB67" s="14">
        <f t="shared" si="22"/>
        <v>9</v>
      </c>
      <c r="BC67" s="17">
        <v>24</v>
      </c>
      <c r="BD67" s="14">
        <v>0</v>
      </c>
      <c r="BE67" s="16">
        <v>0</v>
      </c>
      <c r="BF67" s="15">
        <f t="shared" si="23"/>
        <v>0</v>
      </c>
      <c r="BG67" s="15">
        <v>0</v>
      </c>
      <c r="BH67" s="15">
        <v>0</v>
      </c>
      <c r="BI67" s="16">
        <v>0</v>
      </c>
      <c r="BJ67" s="13">
        <v>7.0625</v>
      </c>
      <c r="BK67" s="16">
        <v>0</v>
      </c>
      <c r="BL67" s="13">
        <v>0</v>
      </c>
      <c r="BM67" s="14">
        <v>6</v>
      </c>
      <c r="BN67" s="14">
        <v>0</v>
      </c>
      <c r="BO67" s="14">
        <v>0.125</v>
      </c>
      <c r="BP67" s="13">
        <v>0.9375</v>
      </c>
    </row>
    <row r="68" spans="1:68">
      <c r="A68" s="12">
        <v>64</v>
      </c>
      <c r="B68" s="12" t="s">
        <v>329</v>
      </c>
      <c r="C68" s="12" t="s">
        <v>330</v>
      </c>
      <c r="D68" s="12" t="s">
        <v>469</v>
      </c>
      <c r="E68" s="12" t="s">
        <v>133</v>
      </c>
      <c r="F68" s="12" t="s">
        <v>134</v>
      </c>
      <c r="G68" s="12" t="s">
        <v>135</v>
      </c>
      <c r="H68" s="13">
        <f t="shared" ref="H68:H98" si="24">I68+AZ68</f>
        <v>14.25</v>
      </c>
      <c r="I68" s="14">
        <f t="shared" ref="I68:I98" si="25">MIN(J68+T68+AC68+AJ68+AY68,$I$3)</f>
        <v>6.625</v>
      </c>
      <c r="J68" s="15">
        <f t="shared" ref="J68:J98" si="26">MIN(SUM(K68:S68),$J$3)</f>
        <v>4</v>
      </c>
      <c r="K68" s="15">
        <v>0</v>
      </c>
      <c r="L68" s="15">
        <v>0</v>
      </c>
      <c r="M68" s="15">
        <v>4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6">
        <f t="shared" ref="T68:T98" si="27">MIN(SUM(U68:AB68),$T$3)</f>
        <v>2.5</v>
      </c>
      <c r="U68" s="15">
        <v>0</v>
      </c>
      <c r="V68" s="15">
        <v>1</v>
      </c>
      <c r="W68" s="16">
        <v>1</v>
      </c>
      <c r="X68" s="16">
        <v>0</v>
      </c>
      <c r="Y68" s="15">
        <v>0</v>
      </c>
      <c r="Z68" s="16">
        <v>0</v>
      </c>
      <c r="AA68" s="15">
        <v>0</v>
      </c>
      <c r="AB68" s="16">
        <v>0.5</v>
      </c>
      <c r="AC68" s="16">
        <f t="shared" ref="AC68:AC98" si="28">MIN(SUM(AD68:AI68),$AC$3)</f>
        <v>0</v>
      </c>
      <c r="AD68" s="15"/>
      <c r="AE68" s="15"/>
      <c r="AF68" s="15"/>
      <c r="AG68" s="15"/>
      <c r="AH68" s="15"/>
      <c r="AI68" s="16"/>
      <c r="AJ68" s="14">
        <f t="shared" ref="AJ68:AJ98" si="29">MIN(AK68+AV68,$AJ$3)</f>
        <v>0.125</v>
      </c>
      <c r="AK68" s="14">
        <f t="shared" ref="AK68:AK98" si="30">MIN(SUM(AL68:AU68),$AK$3)</f>
        <v>0.125</v>
      </c>
      <c r="AL68" s="15">
        <v>0</v>
      </c>
      <c r="AM68" s="16">
        <v>0</v>
      </c>
      <c r="AN68" s="17">
        <v>0</v>
      </c>
      <c r="AO68" s="14">
        <v>0.125</v>
      </c>
      <c r="AP68" s="17">
        <v>0</v>
      </c>
      <c r="AQ68" s="14">
        <v>0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ref="AV68:AV98" si="31">MIN(SUM(AW68:AX68),$AV$3)</f>
        <v>0</v>
      </c>
      <c r="AW68" s="16">
        <v>0</v>
      </c>
      <c r="AX68" s="17">
        <v>0</v>
      </c>
      <c r="AY68" s="16">
        <v>0</v>
      </c>
      <c r="AZ68" s="13">
        <f t="shared" ref="AZ68:AZ98" si="32">MIN(BA68+BI68+BJ68,$AZ$3)</f>
        <v>7.625</v>
      </c>
      <c r="BA68" s="14">
        <f t="shared" ref="BA68:BA98" si="33">MIN(BB68+BE68+BF68,$BA$3)</f>
        <v>7.25</v>
      </c>
      <c r="BB68" s="14">
        <f t="shared" ref="BB68:BB98" si="34">MIN(SUM(BC68:BD68),$BB$3)</f>
        <v>6.25</v>
      </c>
      <c r="BC68" s="17">
        <v>6.25</v>
      </c>
      <c r="BD68" s="14">
        <v>0</v>
      </c>
      <c r="BE68" s="16">
        <v>0</v>
      </c>
      <c r="BF68" s="15">
        <f t="shared" ref="BF68:BF98" si="35">MIN(SUM(BG68:BH68),$BF$3)</f>
        <v>1</v>
      </c>
      <c r="BG68" s="15">
        <v>0</v>
      </c>
      <c r="BH68" s="15">
        <v>1</v>
      </c>
      <c r="BI68" s="16">
        <v>0</v>
      </c>
      <c r="BJ68" s="13">
        <v>0.375</v>
      </c>
      <c r="BK68" s="16">
        <v>0</v>
      </c>
      <c r="BL68" s="13">
        <v>0</v>
      </c>
      <c r="BM68" s="14">
        <v>0</v>
      </c>
      <c r="BN68" s="14">
        <v>0</v>
      </c>
      <c r="BO68" s="14">
        <v>0.375</v>
      </c>
      <c r="BP68" s="13">
        <v>0</v>
      </c>
    </row>
    <row r="69" spans="1:68">
      <c r="A69" s="12">
        <v>65</v>
      </c>
      <c r="B69" s="12" t="s">
        <v>331</v>
      </c>
      <c r="C69" s="12" t="s">
        <v>332</v>
      </c>
      <c r="D69" s="12" t="s">
        <v>333</v>
      </c>
      <c r="E69" s="12" t="s">
        <v>153</v>
      </c>
      <c r="F69" s="12" t="s">
        <v>134</v>
      </c>
      <c r="G69" s="12" t="s">
        <v>135</v>
      </c>
      <c r="H69" s="13">
        <f t="shared" si="24"/>
        <v>28.774999999999999</v>
      </c>
      <c r="I69" s="14">
        <f t="shared" si="25"/>
        <v>11.125</v>
      </c>
      <c r="J69" s="15">
        <f t="shared" si="26"/>
        <v>4</v>
      </c>
      <c r="K69" s="15">
        <v>0</v>
      </c>
      <c r="L69" s="15">
        <v>0</v>
      </c>
      <c r="M69" s="15">
        <v>4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6">
        <f t="shared" si="27"/>
        <v>4</v>
      </c>
      <c r="U69" s="15">
        <v>1</v>
      </c>
      <c r="V69" s="15">
        <v>2</v>
      </c>
      <c r="W69" s="16">
        <v>1</v>
      </c>
      <c r="X69" s="16">
        <v>0</v>
      </c>
      <c r="Y69" s="15">
        <v>0</v>
      </c>
      <c r="Z69" s="16">
        <v>0</v>
      </c>
      <c r="AA69" s="15">
        <v>1</v>
      </c>
      <c r="AB69" s="16">
        <v>0</v>
      </c>
      <c r="AC69" s="16">
        <f t="shared" si="28"/>
        <v>3</v>
      </c>
      <c r="AD69" s="15">
        <v>3</v>
      </c>
      <c r="AE69" s="15">
        <v>0</v>
      </c>
      <c r="AF69" s="15">
        <v>0</v>
      </c>
      <c r="AG69" s="15">
        <v>0</v>
      </c>
      <c r="AH69" s="15">
        <v>0</v>
      </c>
      <c r="AI69" s="16">
        <v>0</v>
      </c>
      <c r="AJ69" s="14">
        <f t="shared" si="29"/>
        <v>0.125</v>
      </c>
      <c r="AK69" s="14">
        <f t="shared" si="30"/>
        <v>0.125</v>
      </c>
      <c r="AL69" s="15">
        <v>0</v>
      </c>
      <c r="AM69" s="16">
        <v>0</v>
      </c>
      <c r="AN69" s="17">
        <v>0</v>
      </c>
      <c r="AO69" s="14">
        <v>0</v>
      </c>
      <c r="AP69" s="17">
        <v>0</v>
      </c>
      <c r="AQ69" s="14">
        <v>0.125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si="31"/>
        <v>0</v>
      </c>
      <c r="AW69" s="16">
        <v>0</v>
      </c>
      <c r="AX69" s="17">
        <v>0</v>
      </c>
      <c r="AY69" s="16">
        <v>0</v>
      </c>
      <c r="AZ69" s="13">
        <f t="shared" si="32"/>
        <v>17.649999999999999</v>
      </c>
      <c r="BA69" s="14">
        <f t="shared" si="33"/>
        <v>11.65</v>
      </c>
      <c r="BB69" s="14">
        <f t="shared" si="34"/>
        <v>8.25</v>
      </c>
      <c r="BC69" s="17">
        <v>8.25</v>
      </c>
      <c r="BD69" s="14">
        <v>0</v>
      </c>
      <c r="BE69" s="16">
        <v>0.4</v>
      </c>
      <c r="BF69" s="15">
        <f t="shared" si="35"/>
        <v>3</v>
      </c>
      <c r="BG69" s="15">
        <v>0</v>
      </c>
      <c r="BH69" s="15">
        <v>3</v>
      </c>
      <c r="BI69" s="16">
        <v>0</v>
      </c>
      <c r="BJ69" s="13">
        <v>6</v>
      </c>
      <c r="BK69" s="16">
        <v>0</v>
      </c>
      <c r="BL69" s="13">
        <v>0</v>
      </c>
      <c r="BM69" s="14">
        <v>6</v>
      </c>
      <c r="BN69" s="14">
        <v>0</v>
      </c>
      <c r="BO69" s="14">
        <v>0</v>
      </c>
      <c r="BP69" s="13">
        <v>0</v>
      </c>
    </row>
    <row r="70" spans="1:68">
      <c r="A70" s="12">
        <v>66</v>
      </c>
      <c r="B70" s="12" t="s">
        <v>334</v>
      </c>
      <c r="C70" s="12" t="s">
        <v>335</v>
      </c>
      <c r="D70" s="12" t="s">
        <v>336</v>
      </c>
      <c r="E70" s="12" t="s">
        <v>205</v>
      </c>
      <c r="F70" s="12" t="s">
        <v>134</v>
      </c>
      <c r="G70" s="12" t="s">
        <v>135</v>
      </c>
      <c r="H70" s="13">
        <f t="shared" si="24"/>
        <v>24.625</v>
      </c>
      <c r="I70" s="14">
        <f t="shared" si="25"/>
        <v>9.375</v>
      </c>
      <c r="J70" s="15">
        <f t="shared" si="26"/>
        <v>4</v>
      </c>
      <c r="K70" s="15">
        <v>0</v>
      </c>
      <c r="L70" s="15">
        <v>0</v>
      </c>
      <c r="M70" s="15">
        <v>4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6">
        <f t="shared" si="27"/>
        <v>2</v>
      </c>
      <c r="U70" s="15">
        <v>0</v>
      </c>
      <c r="V70" s="15">
        <v>1</v>
      </c>
      <c r="W70" s="16">
        <v>1</v>
      </c>
      <c r="X70" s="16">
        <v>0</v>
      </c>
      <c r="Y70" s="15">
        <v>0</v>
      </c>
      <c r="Z70" s="16">
        <v>0</v>
      </c>
      <c r="AA70" s="15">
        <v>0</v>
      </c>
      <c r="AB70" s="16">
        <v>0</v>
      </c>
      <c r="AC70" s="16">
        <f t="shared" si="28"/>
        <v>3</v>
      </c>
      <c r="AD70" s="15">
        <v>3</v>
      </c>
      <c r="AE70" s="15">
        <v>0</v>
      </c>
      <c r="AF70" s="15">
        <v>0</v>
      </c>
      <c r="AG70" s="15">
        <v>0</v>
      </c>
      <c r="AH70" s="15">
        <v>0</v>
      </c>
      <c r="AI70" s="16">
        <v>0</v>
      </c>
      <c r="AJ70" s="14">
        <f t="shared" si="29"/>
        <v>0.375</v>
      </c>
      <c r="AK70" s="14">
        <f t="shared" si="30"/>
        <v>0.375</v>
      </c>
      <c r="AL70" s="15">
        <v>0</v>
      </c>
      <c r="AM70" s="16">
        <v>0</v>
      </c>
      <c r="AN70" s="17">
        <v>0</v>
      </c>
      <c r="AO70" s="14">
        <v>0.375</v>
      </c>
      <c r="AP70" s="17">
        <v>0</v>
      </c>
      <c r="AQ70" s="14">
        <v>0</v>
      </c>
      <c r="AR70" s="17">
        <v>0</v>
      </c>
      <c r="AS70" s="15">
        <v>0</v>
      </c>
      <c r="AT70" s="14">
        <v>0</v>
      </c>
      <c r="AU70" s="17">
        <v>0</v>
      </c>
      <c r="AV70" s="17">
        <f t="shared" si="31"/>
        <v>0</v>
      </c>
      <c r="AW70" s="16">
        <v>0</v>
      </c>
      <c r="AX70" s="17">
        <v>0</v>
      </c>
      <c r="AY70" s="16">
        <v>0</v>
      </c>
      <c r="AZ70" s="13">
        <f t="shared" si="32"/>
        <v>15.25</v>
      </c>
      <c r="BA70" s="14">
        <f t="shared" si="33"/>
        <v>10</v>
      </c>
      <c r="BB70" s="14">
        <f t="shared" si="34"/>
        <v>9</v>
      </c>
      <c r="BC70" s="17">
        <v>13.5</v>
      </c>
      <c r="BD70" s="14">
        <v>0</v>
      </c>
      <c r="BE70" s="16">
        <v>0</v>
      </c>
      <c r="BF70" s="15">
        <f t="shared" si="35"/>
        <v>1</v>
      </c>
      <c r="BG70" s="15">
        <v>0</v>
      </c>
      <c r="BH70" s="15">
        <v>1</v>
      </c>
      <c r="BI70" s="16">
        <v>0</v>
      </c>
      <c r="BJ70" s="13">
        <v>5.25</v>
      </c>
      <c r="BK70" s="16">
        <v>0</v>
      </c>
      <c r="BL70" s="13">
        <v>0</v>
      </c>
      <c r="BM70" s="14">
        <v>4.875</v>
      </c>
      <c r="BN70" s="14">
        <v>0.375</v>
      </c>
      <c r="BO70" s="14">
        <v>0</v>
      </c>
      <c r="BP70" s="13">
        <v>0</v>
      </c>
    </row>
    <row r="71" spans="1:68">
      <c r="A71" s="12">
        <v>67</v>
      </c>
      <c r="B71" s="12" t="s">
        <v>337</v>
      </c>
      <c r="C71" s="12" t="s">
        <v>338</v>
      </c>
      <c r="D71" s="12" t="s">
        <v>339</v>
      </c>
      <c r="E71" s="12" t="s">
        <v>153</v>
      </c>
      <c r="F71" s="12" t="s">
        <v>134</v>
      </c>
      <c r="G71" s="12" t="s">
        <v>135</v>
      </c>
      <c r="H71" s="13">
        <f t="shared" si="24"/>
        <v>29.55</v>
      </c>
      <c r="I71" s="14">
        <f t="shared" si="25"/>
        <v>15.75</v>
      </c>
      <c r="J71" s="15">
        <f t="shared" si="26"/>
        <v>10</v>
      </c>
      <c r="K71" s="15">
        <v>6</v>
      </c>
      <c r="L71" s="15">
        <v>0</v>
      </c>
      <c r="M71" s="15">
        <v>4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6">
        <f t="shared" si="27"/>
        <v>0.5</v>
      </c>
      <c r="U71" s="15">
        <v>0</v>
      </c>
      <c r="V71" s="15">
        <v>0</v>
      </c>
      <c r="W71" s="16">
        <v>0</v>
      </c>
      <c r="X71" s="16">
        <v>0</v>
      </c>
      <c r="Y71" s="15">
        <v>0</v>
      </c>
      <c r="Z71" s="16">
        <v>0</v>
      </c>
      <c r="AA71" s="15">
        <v>0</v>
      </c>
      <c r="AB71" s="16">
        <v>0.5</v>
      </c>
      <c r="AC71" s="16">
        <f t="shared" si="28"/>
        <v>3.5</v>
      </c>
      <c r="AD71" s="15">
        <v>3</v>
      </c>
      <c r="AE71" s="15">
        <v>0</v>
      </c>
      <c r="AF71" s="15">
        <v>0</v>
      </c>
      <c r="AG71" s="15">
        <v>0</v>
      </c>
      <c r="AH71" s="15">
        <v>0</v>
      </c>
      <c r="AI71" s="16">
        <v>0.5</v>
      </c>
      <c r="AJ71" s="14">
        <f t="shared" si="29"/>
        <v>1.75</v>
      </c>
      <c r="AK71" s="14">
        <f t="shared" si="30"/>
        <v>0.25</v>
      </c>
      <c r="AL71" s="15">
        <v>0</v>
      </c>
      <c r="AM71" s="16">
        <v>0</v>
      </c>
      <c r="AN71" s="17">
        <v>0.25</v>
      </c>
      <c r="AO71" s="14">
        <v>0</v>
      </c>
      <c r="AP71" s="17">
        <v>0</v>
      </c>
      <c r="AQ71" s="14">
        <v>0</v>
      </c>
      <c r="AR71" s="17">
        <v>0</v>
      </c>
      <c r="AS71" s="15">
        <v>0</v>
      </c>
      <c r="AT71" s="14">
        <v>0</v>
      </c>
      <c r="AU71" s="17">
        <v>0</v>
      </c>
      <c r="AV71" s="17">
        <f t="shared" si="31"/>
        <v>1.5</v>
      </c>
      <c r="AW71" s="16">
        <v>1.5</v>
      </c>
      <c r="AX71" s="17">
        <v>0</v>
      </c>
      <c r="AY71" s="16">
        <v>0</v>
      </c>
      <c r="AZ71" s="13">
        <f t="shared" si="32"/>
        <v>13.8</v>
      </c>
      <c r="BA71" s="14">
        <f t="shared" si="33"/>
        <v>10.050000000000001</v>
      </c>
      <c r="BB71" s="14">
        <f t="shared" si="34"/>
        <v>7.25</v>
      </c>
      <c r="BC71" s="17">
        <v>7.25</v>
      </c>
      <c r="BD71" s="14">
        <v>0</v>
      </c>
      <c r="BE71" s="16">
        <v>0.8</v>
      </c>
      <c r="BF71" s="15">
        <f t="shared" si="35"/>
        <v>2</v>
      </c>
      <c r="BG71" s="15">
        <v>0</v>
      </c>
      <c r="BH71" s="15">
        <v>2</v>
      </c>
      <c r="BI71" s="16">
        <v>0</v>
      </c>
      <c r="BJ71" s="13">
        <v>3.75</v>
      </c>
      <c r="BK71" s="16">
        <v>0</v>
      </c>
      <c r="BL71" s="13">
        <v>0</v>
      </c>
      <c r="BM71" s="14">
        <v>0</v>
      </c>
      <c r="BN71" s="14">
        <v>3.75</v>
      </c>
      <c r="BO71" s="14">
        <v>0</v>
      </c>
      <c r="BP71" s="13">
        <v>0</v>
      </c>
    </row>
    <row r="72" spans="1:68">
      <c r="A72" s="12">
        <v>68</v>
      </c>
      <c r="B72" s="12" t="s">
        <v>340</v>
      </c>
      <c r="C72" s="12" t="s">
        <v>341</v>
      </c>
      <c r="D72" s="12" t="s">
        <v>342</v>
      </c>
      <c r="E72" s="12" t="s">
        <v>311</v>
      </c>
      <c r="F72" s="12" t="s">
        <v>134</v>
      </c>
      <c r="G72" s="12" t="s">
        <v>135</v>
      </c>
      <c r="H72" s="13">
        <f t="shared" si="24"/>
        <v>26.3125</v>
      </c>
      <c r="I72" s="14">
        <f t="shared" si="25"/>
        <v>10</v>
      </c>
      <c r="J72" s="15">
        <f t="shared" si="26"/>
        <v>7</v>
      </c>
      <c r="K72" s="15">
        <v>0</v>
      </c>
      <c r="L72" s="15">
        <v>0</v>
      </c>
      <c r="M72" s="15">
        <v>4</v>
      </c>
      <c r="N72" s="15">
        <v>0</v>
      </c>
      <c r="O72" s="15">
        <v>0</v>
      </c>
      <c r="P72" s="15">
        <v>3</v>
      </c>
      <c r="Q72" s="15">
        <v>0</v>
      </c>
      <c r="R72" s="15">
        <v>0</v>
      </c>
      <c r="S72" s="15">
        <v>0</v>
      </c>
      <c r="T72" s="16">
        <f t="shared" si="27"/>
        <v>1</v>
      </c>
      <c r="U72" s="15">
        <v>0</v>
      </c>
      <c r="V72" s="15">
        <v>1</v>
      </c>
      <c r="W72" s="16">
        <v>0</v>
      </c>
      <c r="X72" s="16">
        <v>0</v>
      </c>
      <c r="Y72" s="15">
        <v>0</v>
      </c>
      <c r="Z72" s="16">
        <v>0</v>
      </c>
      <c r="AA72" s="15">
        <v>0</v>
      </c>
      <c r="AB72" s="16">
        <v>0</v>
      </c>
      <c r="AC72" s="16">
        <f t="shared" si="28"/>
        <v>2</v>
      </c>
      <c r="AD72" s="15">
        <v>0</v>
      </c>
      <c r="AE72" s="15">
        <v>2</v>
      </c>
      <c r="AF72" s="15">
        <v>0</v>
      </c>
      <c r="AG72" s="15">
        <v>0</v>
      </c>
      <c r="AH72" s="15">
        <v>0</v>
      </c>
      <c r="AI72" s="16">
        <v>0</v>
      </c>
      <c r="AJ72" s="14">
        <f t="shared" si="29"/>
        <v>0</v>
      </c>
      <c r="AK72" s="14">
        <f t="shared" si="30"/>
        <v>0</v>
      </c>
      <c r="AL72" s="15"/>
      <c r="AM72" s="16"/>
      <c r="AN72" s="17"/>
      <c r="AO72" s="14"/>
      <c r="AP72" s="17"/>
      <c r="AQ72" s="14"/>
      <c r="AR72" s="17"/>
      <c r="AS72" s="15"/>
      <c r="AT72" s="14"/>
      <c r="AU72" s="17"/>
      <c r="AV72" s="17">
        <f t="shared" si="31"/>
        <v>0</v>
      </c>
      <c r="AW72" s="16"/>
      <c r="AX72" s="17"/>
      <c r="AY72" s="16"/>
      <c r="AZ72" s="13">
        <f t="shared" si="32"/>
        <v>16.3125</v>
      </c>
      <c r="BA72" s="14">
        <f t="shared" si="33"/>
        <v>9</v>
      </c>
      <c r="BB72" s="14">
        <f t="shared" si="34"/>
        <v>9</v>
      </c>
      <c r="BC72" s="17">
        <v>25.5</v>
      </c>
      <c r="BD72" s="14">
        <v>0</v>
      </c>
      <c r="BE72" s="16"/>
      <c r="BF72" s="15">
        <f t="shared" si="35"/>
        <v>0</v>
      </c>
      <c r="BG72" s="15"/>
      <c r="BH72" s="15"/>
      <c r="BI72" s="16">
        <v>0</v>
      </c>
      <c r="BJ72" s="13">
        <v>7.3125</v>
      </c>
      <c r="BK72" s="16">
        <v>0</v>
      </c>
      <c r="BL72" s="13">
        <v>1.3125</v>
      </c>
      <c r="BM72" s="14">
        <v>6</v>
      </c>
      <c r="BN72" s="14">
        <v>0</v>
      </c>
      <c r="BO72" s="14">
        <v>0</v>
      </c>
      <c r="BP72" s="13">
        <v>0</v>
      </c>
    </row>
    <row r="73" spans="1:68">
      <c r="A73" s="12">
        <v>69</v>
      </c>
      <c r="B73" s="12" t="s">
        <v>343</v>
      </c>
      <c r="C73" s="12" t="s">
        <v>344</v>
      </c>
      <c r="D73" s="12" t="s">
        <v>345</v>
      </c>
      <c r="E73" s="12" t="s">
        <v>346</v>
      </c>
      <c r="F73" s="12" t="s">
        <v>134</v>
      </c>
      <c r="G73" s="12" t="s">
        <v>135</v>
      </c>
      <c r="H73" s="13">
        <f t="shared" si="24"/>
        <v>37.9</v>
      </c>
      <c r="I73" s="14">
        <f t="shared" si="25"/>
        <v>18.899999999999999</v>
      </c>
      <c r="J73" s="15">
        <f t="shared" si="26"/>
        <v>10</v>
      </c>
      <c r="K73" s="15">
        <v>6</v>
      </c>
      <c r="L73" s="15">
        <v>0</v>
      </c>
      <c r="M73" s="15">
        <v>4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6">
        <f t="shared" si="27"/>
        <v>1.9</v>
      </c>
      <c r="U73" s="15">
        <v>0</v>
      </c>
      <c r="V73" s="15">
        <v>0</v>
      </c>
      <c r="W73" s="16">
        <v>0.9</v>
      </c>
      <c r="X73" s="16">
        <v>1</v>
      </c>
      <c r="Y73" s="15">
        <v>0</v>
      </c>
      <c r="Z73" s="16">
        <v>0</v>
      </c>
      <c r="AA73" s="15">
        <v>0</v>
      </c>
      <c r="AB73" s="16">
        <v>0</v>
      </c>
      <c r="AC73" s="16">
        <f t="shared" si="28"/>
        <v>4</v>
      </c>
      <c r="AD73" s="15">
        <v>3</v>
      </c>
      <c r="AE73" s="15">
        <v>0</v>
      </c>
      <c r="AF73" s="15">
        <v>0</v>
      </c>
      <c r="AG73" s="15">
        <v>0</v>
      </c>
      <c r="AH73" s="15">
        <v>1</v>
      </c>
      <c r="AI73" s="16">
        <v>0</v>
      </c>
      <c r="AJ73" s="14">
        <f t="shared" si="29"/>
        <v>3</v>
      </c>
      <c r="AK73" s="14">
        <f t="shared" si="30"/>
        <v>3</v>
      </c>
      <c r="AL73" s="15">
        <v>0</v>
      </c>
      <c r="AM73" s="16">
        <v>3</v>
      </c>
      <c r="AN73" s="17">
        <v>0</v>
      </c>
      <c r="AO73" s="14">
        <v>0</v>
      </c>
      <c r="AP73" s="17">
        <v>0</v>
      </c>
      <c r="AQ73" s="14">
        <v>0</v>
      </c>
      <c r="AR73" s="17">
        <v>0</v>
      </c>
      <c r="AS73" s="15">
        <v>0</v>
      </c>
      <c r="AT73" s="14">
        <v>0</v>
      </c>
      <c r="AU73" s="17">
        <v>0</v>
      </c>
      <c r="AV73" s="17">
        <f t="shared" si="31"/>
        <v>0</v>
      </c>
      <c r="AW73" s="16">
        <v>0</v>
      </c>
      <c r="AX73" s="17">
        <v>0</v>
      </c>
      <c r="AY73" s="16">
        <v>0</v>
      </c>
      <c r="AZ73" s="13">
        <f t="shared" si="32"/>
        <v>19</v>
      </c>
      <c r="BA73" s="14">
        <f t="shared" si="33"/>
        <v>13</v>
      </c>
      <c r="BB73" s="14">
        <f t="shared" si="34"/>
        <v>9</v>
      </c>
      <c r="BC73" s="17">
        <v>25.25</v>
      </c>
      <c r="BD73" s="14">
        <v>0</v>
      </c>
      <c r="BE73" s="16">
        <v>5</v>
      </c>
      <c r="BF73" s="15">
        <f t="shared" si="35"/>
        <v>2</v>
      </c>
      <c r="BG73" s="15">
        <v>0</v>
      </c>
      <c r="BH73" s="15">
        <v>2</v>
      </c>
      <c r="BI73" s="16">
        <v>0</v>
      </c>
      <c r="BJ73" s="13">
        <v>6</v>
      </c>
      <c r="BK73" s="16">
        <v>0</v>
      </c>
      <c r="BL73" s="13">
        <v>0</v>
      </c>
      <c r="BM73" s="14">
        <v>6</v>
      </c>
      <c r="BN73" s="14">
        <v>0</v>
      </c>
      <c r="BO73" s="14">
        <v>0</v>
      </c>
      <c r="BP73" s="13">
        <v>0</v>
      </c>
    </row>
    <row r="74" spans="1:68">
      <c r="A74" s="12">
        <v>70</v>
      </c>
      <c r="B74" s="12" t="s">
        <v>347</v>
      </c>
      <c r="C74" s="12" t="s">
        <v>348</v>
      </c>
      <c r="D74" s="12" t="s">
        <v>349</v>
      </c>
      <c r="E74" s="12" t="s">
        <v>157</v>
      </c>
      <c r="F74" s="12" t="s">
        <v>134</v>
      </c>
      <c r="G74" s="12" t="s">
        <v>135</v>
      </c>
      <c r="H74" s="13">
        <f t="shared" si="24"/>
        <v>32.4</v>
      </c>
      <c r="I74" s="14">
        <f t="shared" si="25"/>
        <v>10.4</v>
      </c>
      <c r="J74" s="15">
        <f t="shared" si="26"/>
        <v>4</v>
      </c>
      <c r="K74" s="15">
        <v>0</v>
      </c>
      <c r="L74" s="15">
        <v>0</v>
      </c>
      <c r="M74" s="15">
        <v>4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6">
        <f t="shared" si="27"/>
        <v>3.4</v>
      </c>
      <c r="U74" s="15">
        <v>0</v>
      </c>
      <c r="V74" s="15">
        <v>1</v>
      </c>
      <c r="W74" s="16">
        <v>1</v>
      </c>
      <c r="X74" s="16">
        <v>0.9</v>
      </c>
      <c r="Y74" s="15">
        <v>0</v>
      </c>
      <c r="Z74" s="16">
        <v>0</v>
      </c>
      <c r="AA74" s="15">
        <v>0</v>
      </c>
      <c r="AB74" s="16">
        <v>0.5</v>
      </c>
      <c r="AC74" s="16">
        <f t="shared" si="28"/>
        <v>3</v>
      </c>
      <c r="AD74" s="15">
        <v>3</v>
      </c>
      <c r="AE74" s="15">
        <v>0</v>
      </c>
      <c r="AF74" s="15">
        <v>0</v>
      </c>
      <c r="AG74" s="15">
        <v>0</v>
      </c>
      <c r="AH74" s="15">
        <v>0</v>
      </c>
      <c r="AI74" s="16">
        <v>0</v>
      </c>
      <c r="AJ74" s="14">
        <f t="shared" si="29"/>
        <v>0</v>
      </c>
      <c r="AK74" s="14">
        <f t="shared" si="30"/>
        <v>0</v>
      </c>
      <c r="AL74" s="15">
        <v>0</v>
      </c>
      <c r="AM74" s="16">
        <v>0</v>
      </c>
      <c r="AN74" s="17">
        <v>0</v>
      </c>
      <c r="AO74" s="14">
        <v>0</v>
      </c>
      <c r="AP74" s="17">
        <v>0</v>
      </c>
      <c r="AQ74" s="14">
        <v>0</v>
      </c>
      <c r="AR74" s="17">
        <v>0</v>
      </c>
      <c r="AS74" s="15">
        <v>0</v>
      </c>
      <c r="AT74" s="14">
        <v>0</v>
      </c>
      <c r="AU74" s="17">
        <v>0</v>
      </c>
      <c r="AV74" s="17">
        <f t="shared" si="31"/>
        <v>0</v>
      </c>
      <c r="AW74" s="16">
        <v>0</v>
      </c>
      <c r="AX74" s="17">
        <v>0</v>
      </c>
      <c r="AY74" s="16">
        <v>0</v>
      </c>
      <c r="AZ74" s="13">
        <f t="shared" si="32"/>
        <v>22</v>
      </c>
      <c r="BA74" s="14">
        <f t="shared" si="33"/>
        <v>13</v>
      </c>
      <c r="BB74" s="14">
        <f t="shared" si="34"/>
        <v>9</v>
      </c>
      <c r="BC74" s="17">
        <v>21.75</v>
      </c>
      <c r="BD74" s="14">
        <v>0</v>
      </c>
      <c r="BE74" s="16">
        <v>1.4</v>
      </c>
      <c r="BF74" s="15">
        <f t="shared" si="35"/>
        <v>3</v>
      </c>
      <c r="BG74" s="15">
        <v>0</v>
      </c>
      <c r="BH74" s="15">
        <v>3</v>
      </c>
      <c r="BI74" s="16">
        <v>0</v>
      </c>
      <c r="BJ74" s="13">
        <v>9</v>
      </c>
      <c r="BK74" s="16">
        <v>0</v>
      </c>
      <c r="BL74" s="13">
        <v>0</v>
      </c>
      <c r="BM74" s="14">
        <v>2.875</v>
      </c>
      <c r="BN74" s="14">
        <v>3.125</v>
      </c>
      <c r="BO74" s="14">
        <v>3</v>
      </c>
      <c r="BP74" s="13">
        <v>0</v>
      </c>
    </row>
    <row r="75" spans="1:68">
      <c r="A75" s="12">
        <v>71</v>
      </c>
      <c r="B75" s="12" t="s">
        <v>350</v>
      </c>
      <c r="C75" s="12" t="s">
        <v>351</v>
      </c>
      <c r="D75" s="12" t="s">
        <v>352</v>
      </c>
      <c r="E75" s="12" t="s">
        <v>157</v>
      </c>
      <c r="F75" s="12" t="s">
        <v>134</v>
      </c>
      <c r="G75" s="12" t="s">
        <v>135</v>
      </c>
      <c r="H75" s="13">
        <f t="shared" si="24"/>
        <v>15.1875</v>
      </c>
      <c r="I75" s="14">
        <f t="shared" si="25"/>
        <v>7</v>
      </c>
      <c r="J75" s="15">
        <f t="shared" si="26"/>
        <v>4</v>
      </c>
      <c r="K75" s="15">
        <v>0</v>
      </c>
      <c r="L75" s="15">
        <v>0</v>
      </c>
      <c r="M75" s="15">
        <v>4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6">
        <f t="shared" si="27"/>
        <v>1</v>
      </c>
      <c r="U75" s="15">
        <v>0</v>
      </c>
      <c r="V75" s="15">
        <v>1</v>
      </c>
      <c r="W75" s="16">
        <v>0</v>
      </c>
      <c r="X75" s="16">
        <v>0</v>
      </c>
      <c r="Y75" s="15">
        <v>0</v>
      </c>
      <c r="Z75" s="16">
        <v>0</v>
      </c>
      <c r="AA75" s="15">
        <v>0</v>
      </c>
      <c r="AB75" s="16">
        <v>0</v>
      </c>
      <c r="AC75" s="16">
        <f t="shared" si="28"/>
        <v>2</v>
      </c>
      <c r="AD75" s="15">
        <v>0</v>
      </c>
      <c r="AE75" s="15">
        <v>2</v>
      </c>
      <c r="AF75" s="15">
        <v>0</v>
      </c>
      <c r="AG75" s="15">
        <v>0</v>
      </c>
      <c r="AH75" s="15">
        <v>0</v>
      </c>
      <c r="AI75" s="16">
        <v>0</v>
      </c>
      <c r="AJ75" s="14">
        <f t="shared" si="29"/>
        <v>0</v>
      </c>
      <c r="AK75" s="14">
        <f t="shared" si="30"/>
        <v>0</v>
      </c>
      <c r="AL75" s="15"/>
      <c r="AM75" s="16"/>
      <c r="AN75" s="17"/>
      <c r="AO75" s="14"/>
      <c r="AP75" s="17"/>
      <c r="AQ75" s="14"/>
      <c r="AR75" s="17"/>
      <c r="AS75" s="15"/>
      <c r="AT75" s="14"/>
      <c r="AU75" s="17"/>
      <c r="AV75" s="17">
        <f t="shared" si="31"/>
        <v>0</v>
      </c>
      <c r="AW75" s="16"/>
      <c r="AX75" s="17"/>
      <c r="AY75" s="16"/>
      <c r="AZ75" s="13">
        <f t="shared" si="32"/>
        <v>8.1875</v>
      </c>
      <c r="BA75" s="14">
        <f t="shared" si="33"/>
        <v>7.75</v>
      </c>
      <c r="BB75" s="14">
        <f t="shared" si="34"/>
        <v>7.75</v>
      </c>
      <c r="BC75" s="17">
        <v>7.75</v>
      </c>
      <c r="BD75" s="14">
        <v>0</v>
      </c>
      <c r="BE75" s="16"/>
      <c r="BF75" s="15">
        <f t="shared" si="35"/>
        <v>0</v>
      </c>
      <c r="BG75" s="15"/>
      <c r="BH75" s="15"/>
      <c r="BI75" s="16">
        <v>0</v>
      </c>
      <c r="BJ75" s="13">
        <v>0.4375</v>
      </c>
      <c r="BK75" s="16">
        <v>0</v>
      </c>
      <c r="BL75" s="13">
        <v>0</v>
      </c>
      <c r="BM75" s="14">
        <v>0</v>
      </c>
      <c r="BN75" s="14">
        <v>0</v>
      </c>
      <c r="BO75" s="14">
        <v>0</v>
      </c>
      <c r="BP75" s="13">
        <v>0.4375</v>
      </c>
    </row>
    <row r="76" spans="1:68">
      <c r="A76" s="12">
        <v>72</v>
      </c>
      <c r="B76" s="12" t="s">
        <v>353</v>
      </c>
      <c r="C76" s="12" t="s">
        <v>354</v>
      </c>
      <c r="D76" s="12" t="s">
        <v>355</v>
      </c>
      <c r="E76" s="12" t="s">
        <v>205</v>
      </c>
      <c r="F76" s="12" t="s">
        <v>134</v>
      </c>
      <c r="G76" s="12" t="s">
        <v>135</v>
      </c>
      <c r="H76" s="13">
        <f t="shared" si="24"/>
        <v>20.875</v>
      </c>
      <c r="I76" s="14">
        <f t="shared" si="25"/>
        <v>11.875</v>
      </c>
      <c r="J76" s="15">
        <f t="shared" si="26"/>
        <v>4</v>
      </c>
      <c r="K76" s="15">
        <v>0</v>
      </c>
      <c r="L76" s="15">
        <v>0</v>
      </c>
      <c r="M76" s="15">
        <v>4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6">
        <f t="shared" si="27"/>
        <v>3</v>
      </c>
      <c r="U76" s="15">
        <v>1</v>
      </c>
      <c r="V76" s="15">
        <v>1</v>
      </c>
      <c r="W76" s="16">
        <v>1</v>
      </c>
      <c r="X76" s="16">
        <v>0</v>
      </c>
      <c r="Y76" s="15">
        <v>0</v>
      </c>
      <c r="Z76" s="16">
        <v>0</v>
      </c>
      <c r="AA76" s="15">
        <v>0</v>
      </c>
      <c r="AB76" s="16">
        <v>0</v>
      </c>
      <c r="AC76" s="16">
        <f t="shared" si="28"/>
        <v>3.5</v>
      </c>
      <c r="AD76" s="15">
        <v>3</v>
      </c>
      <c r="AE76" s="15">
        <v>0</v>
      </c>
      <c r="AF76" s="15">
        <v>0</v>
      </c>
      <c r="AG76" s="15">
        <v>0</v>
      </c>
      <c r="AH76" s="15">
        <v>0</v>
      </c>
      <c r="AI76" s="16">
        <v>0.5</v>
      </c>
      <c r="AJ76" s="14">
        <f t="shared" si="29"/>
        <v>1.375</v>
      </c>
      <c r="AK76" s="14">
        <f t="shared" si="30"/>
        <v>1.375</v>
      </c>
      <c r="AL76" s="15">
        <v>0</v>
      </c>
      <c r="AM76" s="16">
        <v>0</v>
      </c>
      <c r="AN76" s="17">
        <v>0</v>
      </c>
      <c r="AO76" s="14">
        <v>0.375</v>
      </c>
      <c r="AP76" s="17">
        <v>0.75</v>
      </c>
      <c r="AQ76" s="14">
        <v>0.25</v>
      </c>
      <c r="AR76" s="17">
        <v>0</v>
      </c>
      <c r="AS76" s="15">
        <v>0</v>
      </c>
      <c r="AT76" s="14">
        <v>0</v>
      </c>
      <c r="AU76" s="17">
        <v>0</v>
      </c>
      <c r="AV76" s="17">
        <f t="shared" si="31"/>
        <v>0</v>
      </c>
      <c r="AW76" s="16">
        <v>0</v>
      </c>
      <c r="AX76" s="17">
        <v>0</v>
      </c>
      <c r="AY76" s="16">
        <v>0</v>
      </c>
      <c r="AZ76" s="13">
        <f t="shared" si="32"/>
        <v>9</v>
      </c>
      <c r="BA76" s="14">
        <f t="shared" si="33"/>
        <v>6</v>
      </c>
      <c r="BB76" s="14">
        <f t="shared" si="34"/>
        <v>4</v>
      </c>
      <c r="BC76" s="17">
        <v>4</v>
      </c>
      <c r="BD76" s="14">
        <v>0</v>
      </c>
      <c r="BE76" s="16">
        <v>0</v>
      </c>
      <c r="BF76" s="15">
        <f t="shared" si="35"/>
        <v>2</v>
      </c>
      <c r="BG76" s="15">
        <v>0</v>
      </c>
      <c r="BH76" s="15">
        <v>2</v>
      </c>
      <c r="BI76" s="16">
        <v>0</v>
      </c>
      <c r="BJ76" s="13">
        <v>3</v>
      </c>
      <c r="BK76" s="16">
        <v>0</v>
      </c>
      <c r="BL76" s="13">
        <v>0</v>
      </c>
      <c r="BM76" s="14">
        <v>0</v>
      </c>
      <c r="BN76" s="14">
        <v>0</v>
      </c>
      <c r="BO76" s="14">
        <v>3</v>
      </c>
      <c r="BP76" s="13">
        <v>0</v>
      </c>
    </row>
    <row r="77" spans="1:68">
      <c r="A77" s="12">
        <v>73</v>
      </c>
      <c r="B77" s="12" t="s">
        <v>356</v>
      </c>
      <c r="C77" s="12" t="s">
        <v>357</v>
      </c>
      <c r="D77" s="12" t="s">
        <v>470</v>
      </c>
      <c r="E77" s="12" t="s">
        <v>230</v>
      </c>
      <c r="F77" s="12" t="s">
        <v>134</v>
      </c>
      <c r="G77" s="12" t="s">
        <v>135</v>
      </c>
      <c r="H77" s="13">
        <f t="shared" si="24"/>
        <v>26.625</v>
      </c>
      <c r="I77" s="14">
        <f t="shared" si="25"/>
        <v>5.5250000000000004</v>
      </c>
      <c r="J77" s="15">
        <f t="shared" si="26"/>
        <v>0</v>
      </c>
      <c r="K77" s="15"/>
      <c r="L77" s="15"/>
      <c r="M77" s="15"/>
      <c r="N77" s="15"/>
      <c r="O77" s="15"/>
      <c r="P77" s="15"/>
      <c r="Q77" s="15"/>
      <c r="R77" s="15"/>
      <c r="S77" s="15"/>
      <c r="T77" s="16">
        <f t="shared" si="27"/>
        <v>1.9</v>
      </c>
      <c r="U77" s="15">
        <v>0</v>
      </c>
      <c r="V77" s="15">
        <v>0</v>
      </c>
      <c r="W77" s="16">
        <v>0.4</v>
      </c>
      <c r="X77" s="16">
        <v>0</v>
      </c>
      <c r="Y77" s="15">
        <v>0</v>
      </c>
      <c r="Z77" s="16">
        <v>1</v>
      </c>
      <c r="AA77" s="15">
        <v>0</v>
      </c>
      <c r="AB77" s="16">
        <v>0.5</v>
      </c>
      <c r="AC77" s="16">
        <f t="shared" si="28"/>
        <v>3</v>
      </c>
      <c r="AD77" s="15">
        <v>3</v>
      </c>
      <c r="AE77" s="15">
        <v>0</v>
      </c>
      <c r="AF77" s="15">
        <v>0</v>
      </c>
      <c r="AG77" s="15">
        <v>0</v>
      </c>
      <c r="AH77" s="15">
        <v>0</v>
      </c>
      <c r="AI77" s="16">
        <v>0</v>
      </c>
      <c r="AJ77" s="14">
        <f t="shared" si="29"/>
        <v>0.625</v>
      </c>
      <c r="AK77" s="14">
        <f t="shared" si="30"/>
        <v>0.125</v>
      </c>
      <c r="AL77" s="15">
        <v>0</v>
      </c>
      <c r="AM77" s="16">
        <v>0</v>
      </c>
      <c r="AN77" s="17">
        <v>0</v>
      </c>
      <c r="AO77" s="14">
        <v>0</v>
      </c>
      <c r="AP77" s="17">
        <v>0</v>
      </c>
      <c r="AQ77" s="14">
        <v>0.125</v>
      </c>
      <c r="AR77" s="17">
        <v>0</v>
      </c>
      <c r="AS77" s="15">
        <v>0</v>
      </c>
      <c r="AT77" s="14">
        <v>0</v>
      </c>
      <c r="AU77" s="17">
        <v>0</v>
      </c>
      <c r="AV77" s="17">
        <f t="shared" si="31"/>
        <v>0.5</v>
      </c>
      <c r="AW77" s="16">
        <v>0</v>
      </c>
      <c r="AX77" s="17">
        <v>0.5</v>
      </c>
      <c r="AY77" s="16">
        <v>0</v>
      </c>
      <c r="AZ77" s="13">
        <f t="shared" si="32"/>
        <v>21.1</v>
      </c>
      <c r="BA77" s="14">
        <f t="shared" si="33"/>
        <v>12.1</v>
      </c>
      <c r="BB77" s="14">
        <f t="shared" si="34"/>
        <v>9</v>
      </c>
      <c r="BC77" s="17">
        <v>16</v>
      </c>
      <c r="BD77" s="14">
        <v>0</v>
      </c>
      <c r="BE77" s="16">
        <v>0.1</v>
      </c>
      <c r="BF77" s="15">
        <f t="shared" si="35"/>
        <v>3</v>
      </c>
      <c r="BG77" s="15">
        <v>0</v>
      </c>
      <c r="BH77" s="15">
        <v>3</v>
      </c>
      <c r="BI77" s="16">
        <v>0</v>
      </c>
      <c r="BJ77" s="13">
        <v>9</v>
      </c>
      <c r="BK77" s="16">
        <v>0</v>
      </c>
      <c r="BL77" s="13">
        <v>0</v>
      </c>
      <c r="BM77" s="14">
        <v>6</v>
      </c>
      <c r="BN77" s="14">
        <v>0</v>
      </c>
      <c r="BO77" s="14">
        <v>3</v>
      </c>
      <c r="BP77" s="13">
        <v>0</v>
      </c>
    </row>
    <row r="78" spans="1:68">
      <c r="A78" s="12">
        <v>74</v>
      </c>
      <c r="B78" s="12" t="s">
        <v>358</v>
      </c>
      <c r="C78" s="12" t="s">
        <v>359</v>
      </c>
      <c r="D78" s="12" t="s">
        <v>360</v>
      </c>
      <c r="E78" s="12" t="s">
        <v>146</v>
      </c>
      <c r="F78" s="12" t="s">
        <v>134</v>
      </c>
      <c r="G78" s="12" t="s">
        <v>135</v>
      </c>
      <c r="H78" s="13">
        <f t="shared" si="24"/>
        <v>18.925000000000001</v>
      </c>
      <c r="I78" s="14">
        <f t="shared" si="25"/>
        <v>5.3</v>
      </c>
      <c r="J78" s="15">
        <f t="shared" si="26"/>
        <v>4</v>
      </c>
      <c r="K78" s="15">
        <v>0</v>
      </c>
      <c r="L78" s="15">
        <v>0</v>
      </c>
      <c r="M78" s="15">
        <v>4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6">
        <f t="shared" si="27"/>
        <v>1.3</v>
      </c>
      <c r="U78" s="15">
        <v>1</v>
      </c>
      <c r="V78" s="15">
        <v>0</v>
      </c>
      <c r="W78" s="16">
        <v>0.3</v>
      </c>
      <c r="X78" s="16">
        <v>0</v>
      </c>
      <c r="Y78" s="15">
        <v>0</v>
      </c>
      <c r="Z78" s="16">
        <v>0</v>
      </c>
      <c r="AA78" s="15">
        <v>0</v>
      </c>
      <c r="AB78" s="16">
        <v>0</v>
      </c>
      <c r="AC78" s="16">
        <f t="shared" si="28"/>
        <v>0</v>
      </c>
      <c r="AD78" s="15"/>
      <c r="AE78" s="15"/>
      <c r="AF78" s="15"/>
      <c r="AG78" s="15"/>
      <c r="AH78" s="15"/>
      <c r="AI78" s="16"/>
      <c r="AJ78" s="14">
        <f t="shared" si="29"/>
        <v>0</v>
      </c>
      <c r="AK78" s="14">
        <f t="shared" si="30"/>
        <v>0</v>
      </c>
      <c r="AL78" s="15">
        <v>0</v>
      </c>
      <c r="AM78" s="16">
        <v>0</v>
      </c>
      <c r="AN78" s="17">
        <v>0</v>
      </c>
      <c r="AO78" s="14">
        <v>0</v>
      </c>
      <c r="AP78" s="17">
        <v>0</v>
      </c>
      <c r="AQ78" s="14">
        <v>0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31"/>
        <v>0</v>
      </c>
      <c r="AW78" s="16">
        <v>0</v>
      </c>
      <c r="AX78" s="17">
        <v>0</v>
      </c>
      <c r="AY78" s="16">
        <v>0</v>
      </c>
      <c r="AZ78" s="13">
        <f t="shared" si="32"/>
        <v>13.625</v>
      </c>
      <c r="BA78" s="14">
        <f t="shared" si="33"/>
        <v>12</v>
      </c>
      <c r="BB78" s="14">
        <f t="shared" si="34"/>
        <v>9</v>
      </c>
      <c r="BC78" s="17">
        <v>9.75</v>
      </c>
      <c r="BD78" s="14">
        <v>0</v>
      </c>
      <c r="BE78" s="16">
        <v>0</v>
      </c>
      <c r="BF78" s="15">
        <f t="shared" si="35"/>
        <v>3</v>
      </c>
      <c r="BG78" s="15">
        <v>0</v>
      </c>
      <c r="BH78" s="15">
        <v>3</v>
      </c>
      <c r="BI78" s="16">
        <v>0</v>
      </c>
      <c r="BJ78" s="13">
        <v>1.625</v>
      </c>
      <c r="BK78" s="16">
        <v>0</v>
      </c>
      <c r="BL78" s="13">
        <v>0</v>
      </c>
      <c r="BM78" s="14">
        <v>0</v>
      </c>
      <c r="BN78" s="14">
        <v>0</v>
      </c>
      <c r="BO78" s="14">
        <v>0.5</v>
      </c>
      <c r="BP78" s="13">
        <v>1.125</v>
      </c>
    </row>
    <row r="79" spans="1:68">
      <c r="A79" s="12">
        <v>75</v>
      </c>
      <c r="B79" s="12" t="s">
        <v>361</v>
      </c>
      <c r="C79" s="12" t="s">
        <v>362</v>
      </c>
      <c r="D79" s="12" t="s">
        <v>363</v>
      </c>
      <c r="E79" s="12" t="s">
        <v>133</v>
      </c>
      <c r="F79" s="12" t="s">
        <v>134</v>
      </c>
      <c r="G79" s="12" t="s">
        <v>135</v>
      </c>
      <c r="H79" s="13">
        <f t="shared" si="24"/>
        <v>27.75</v>
      </c>
      <c r="I79" s="14">
        <f t="shared" si="25"/>
        <v>17</v>
      </c>
      <c r="J79" s="15">
        <f t="shared" si="26"/>
        <v>10</v>
      </c>
      <c r="K79" s="15">
        <v>0</v>
      </c>
      <c r="L79" s="15">
        <v>0</v>
      </c>
      <c r="M79" s="15">
        <v>4</v>
      </c>
      <c r="N79" s="15">
        <v>3</v>
      </c>
      <c r="O79" s="15">
        <v>0</v>
      </c>
      <c r="P79" s="15">
        <v>3</v>
      </c>
      <c r="Q79" s="15">
        <v>0</v>
      </c>
      <c r="R79" s="15">
        <v>0</v>
      </c>
      <c r="S79" s="15">
        <v>0</v>
      </c>
      <c r="T79" s="16">
        <f t="shared" si="27"/>
        <v>4</v>
      </c>
      <c r="U79" s="15">
        <v>1</v>
      </c>
      <c r="V79" s="15">
        <v>2</v>
      </c>
      <c r="W79" s="16">
        <v>1</v>
      </c>
      <c r="X79" s="16">
        <v>0</v>
      </c>
      <c r="Y79" s="15">
        <v>0</v>
      </c>
      <c r="Z79" s="16">
        <v>0</v>
      </c>
      <c r="AA79" s="15">
        <v>0</v>
      </c>
      <c r="AB79" s="16">
        <v>0</v>
      </c>
      <c r="AC79" s="16">
        <f t="shared" si="28"/>
        <v>3</v>
      </c>
      <c r="AD79" s="15">
        <v>3</v>
      </c>
      <c r="AE79" s="15">
        <v>0</v>
      </c>
      <c r="AF79" s="15">
        <v>0</v>
      </c>
      <c r="AG79" s="15">
        <v>0</v>
      </c>
      <c r="AH79" s="15">
        <v>0</v>
      </c>
      <c r="AI79" s="16">
        <v>0</v>
      </c>
      <c r="AJ79" s="14">
        <f t="shared" si="29"/>
        <v>0</v>
      </c>
      <c r="AK79" s="14">
        <f t="shared" si="30"/>
        <v>0</v>
      </c>
      <c r="AL79" s="15">
        <v>0</v>
      </c>
      <c r="AM79" s="16">
        <v>0</v>
      </c>
      <c r="AN79" s="17">
        <v>0</v>
      </c>
      <c r="AO79" s="14">
        <v>0</v>
      </c>
      <c r="AP79" s="17">
        <v>0</v>
      </c>
      <c r="AQ79" s="14">
        <v>0</v>
      </c>
      <c r="AR79" s="17">
        <v>0</v>
      </c>
      <c r="AS79" s="15">
        <v>0</v>
      </c>
      <c r="AT79" s="14">
        <v>0</v>
      </c>
      <c r="AU79" s="17">
        <v>0</v>
      </c>
      <c r="AV79" s="17">
        <f t="shared" si="31"/>
        <v>0</v>
      </c>
      <c r="AW79" s="16">
        <v>0</v>
      </c>
      <c r="AX79" s="17">
        <v>0</v>
      </c>
      <c r="AY79" s="16">
        <v>0</v>
      </c>
      <c r="AZ79" s="13">
        <f t="shared" si="32"/>
        <v>10.75</v>
      </c>
      <c r="BA79" s="14">
        <f t="shared" si="33"/>
        <v>10</v>
      </c>
      <c r="BB79" s="14">
        <f t="shared" si="34"/>
        <v>9</v>
      </c>
      <c r="BC79" s="17">
        <v>9</v>
      </c>
      <c r="BD79" s="14">
        <v>0</v>
      </c>
      <c r="BE79" s="16">
        <v>0</v>
      </c>
      <c r="BF79" s="15">
        <f t="shared" si="35"/>
        <v>1</v>
      </c>
      <c r="BG79" s="15">
        <v>1</v>
      </c>
      <c r="BH79" s="15">
        <v>0</v>
      </c>
      <c r="BI79" s="16">
        <v>0</v>
      </c>
      <c r="BJ79" s="13">
        <v>0.75</v>
      </c>
      <c r="BK79" s="16">
        <v>0</v>
      </c>
      <c r="BL79" s="13">
        <v>0</v>
      </c>
      <c r="BM79" s="14">
        <v>0.375</v>
      </c>
      <c r="BN79" s="14">
        <v>0</v>
      </c>
      <c r="BO79" s="14">
        <v>0.375</v>
      </c>
      <c r="BP79" s="13">
        <v>0</v>
      </c>
    </row>
    <row r="80" spans="1:68">
      <c r="A80" s="12">
        <v>76</v>
      </c>
      <c r="B80" s="12" t="s">
        <v>364</v>
      </c>
      <c r="C80" s="12" t="s">
        <v>365</v>
      </c>
      <c r="D80" s="12" t="s">
        <v>366</v>
      </c>
      <c r="E80" s="12" t="s">
        <v>146</v>
      </c>
      <c r="F80" s="12" t="s">
        <v>134</v>
      </c>
      <c r="G80" s="12" t="s">
        <v>135</v>
      </c>
      <c r="H80" s="13">
        <f t="shared" si="24"/>
        <v>39.5</v>
      </c>
      <c r="I80" s="14">
        <f t="shared" si="25"/>
        <v>19</v>
      </c>
      <c r="J80" s="15">
        <f t="shared" si="26"/>
        <v>13</v>
      </c>
      <c r="K80" s="15">
        <v>6</v>
      </c>
      <c r="L80" s="15">
        <v>0</v>
      </c>
      <c r="M80" s="15">
        <v>4</v>
      </c>
      <c r="N80" s="15">
        <v>3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6">
        <f t="shared" si="27"/>
        <v>3</v>
      </c>
      <c r="U80" s="15">
        <v>1</v>
      </c>
      <c r="V80" s="15">
        <v>0</v>
      </c>
      <c r="W80" s="16">
        <v>0</v>
      </c>
      <c r="X80" s="16">
        <v>1</v>
      </c>
      <c r="Y80" s="15">
        <v>0</v>
      </c>
      <c r="Z80" s="16">
        <v>1</v>
      </c>
      <c r="AA80" s="15">
        <v>0</v>
      </c>
      <c r="AB80" s="16">
        <v>0</v>
      </c>
      <c r="AC80" s="16">
        <f t="shared" si="28"/>
        <v>2</v>
      </c>
      <c r="AD80" s="15">
        <v>0</v>
      </c>
      <c r="AE80" s="15">
        <v>2</v>
      </c>
      <c r="AF80" s="15">
        <v>0</v>
      </c>
      <c r="AG80" s="15">
        <v>0</v>
      </c>
      <c r="AH80" s="15">
        <v>0</v>
      </c>
      <c r="AI80" s="16">
        <v>0</v>
      </c>
      <c r="AJ80" s="14">
        <f t="shared" si="29"/>
        <v>1</v>
      </c>
      <c r="AK80" s="14">
        <f t="shared" si="30"/>
        <v>1</v>
      </c>
      <c r="AL80" s="15">
        <v>0</v>
      </c>
      <c r="AM80" s="16">
        <v>0</v>
      </c>
      <c r="AN80" s="17">
        <v>0</v>
      </c>
      <c r="AO80" s="14">
        <v>0.125</v>
      </c>
      <c r="AP80" s="17">
        <v>0.5</v>
      </c>
      <c r="AQ80" s="14">
        <v>0.375</v>
      </c>
      <c r="AR80" s="17">
        <v>0</v>
      </c>
      <c r="AS80" s="15">
        <v>0</v>
      </c>
      <c r="AT80" s="14">
        <v>0</v>
      </c>
      <c r="AU80" s="17">
        <v>0</v>
      </c>
      <c r="AV80" s="17">
        <f t="shared" si="31"/>
        <v>0</v>
      </c>
      <c r="AW80" s="16">
        <v>0</v>
      </c>
      <c r="AX80" s="17">
        <v>0</v>
      </c>
      <c r="AY80" s="16">
        <v>0</v>
      </c>
      <c r="AZ80" s="13">
        <f t="shared" si="32"/>
        <v>20.5</v>
      </c>
      <c r="BA80" s="14">
        <f t="shared" si="33"/>
        <v>13</v>
      </c>
      <c r="BB80" s="14">
        <f t="shared" si="34"/>
        <v>9</v>
      </c>
      <c r="BC80" s="17">
        <v>11.25</v>
      </c>
      <c r="BD80" s="14">
        <v>0</v>
      </c>
      <c r="BE80" s="16">
        <v>0.5</v>
      </c>
      <c r="BF80" s="15">
        <f t="shared" si="35"/>
        <v>4</v>
      </c>
      <c r="BG80" s="15">
        <v>2</v>
      </c>
      <c r="BH80" s="15">
        <v>3</v>
      </c>
      <c r="BI80" s="16">
        <v>0</v>
      </c>
      <c r="BJ80" s="13">
        <v>7.5</v>
      </c>
      <c r="BK80" s="16">
        <v>0</v>
      </c>
      <c r="BL80" s="13">
        <v>0</v>
      </c>
      <c r="BM80" s="14">
        <v>6</v>
      </c>
      <c r="BN80" s="14">
        <v>0</v>
      </c>
      <c r="BO80" s="14">
        <v>0</v>
      </c>
      <c r="BP80" s="13">
        <v>1.5</v>
      </c>
    </row>
    <row r="81" spans="1:68">
      <c r="A81" s="12">
        <v>77</v>
      </c>
      <c r="B81" s="12" t="s">
        <v>367</v>
      </c>
      <c r="C81" s="12" t="s">
        <v>368</v>
      </c>
      <c r="D81" s="12" t="s">
        <v>369</v>
      </c>
      <c r="E81" s="12" t="s">
        <v>205</v>
      </c>
      <c r="F81" s="12" t="s">
        <v>134</v>
      </c>
      <c r="G81" s="12" t="s">
        <v>135</v>
      </c>
      <c r="H81" s="13">
        <f t="shared" si="24"/>
        <v>28.9</v>
      </c>
      <c r="I81" s="14">
        <f t="shared" si="25"/>
        <v>9.9</v>
      </c>
      <c r="J81" s="15">
        <f t="shared" si="26"/>
        <v>4</v>
      </c>
      <c r="K81" s="15">
        <v>0</v>
      </c>
      <c r="L81" s="15">
        <v>0</v>
      </c>
      <c r="M81" s="15">
        <v>4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6">
        <f t="shared" si="27"/>
        <v>2.9</v>
      </c>
      <c r="U81" s="15">
        <v>1</v>
      </c>
      <c r="V81" s="15">
        <v>1</v>
      </c>
      <c r="W81" s="16">
        <v>0.4</v>
      </c>
      <c r="X81" s="16">
        <v>0</v>
      </c>
      <c r="Y81" s="15">
        <v>0</v>
      </c>
      <c r="Z81" s="16">
        <v>0</v>
      </c>
      <c r="AA81" s="15">
        <v>0</v>
      </c>
      <c r="AB81" s="16">
        <v>0.5</v>
      </c>
      <c r="AC81" s="16">
        <f t="shared" si="28"/>
        <v>3</v>
      </c>
      <c r="AD81" s="15">
        <v>3</v>
      </c>
      <c r="AE81" s="15">
        <v>0</v>
      </c>
      <c r="AF81" s="15">
        <v>0</v>
      </c>
      <c r="AG81" s="15">
        <v>0</v>
      </c>
      <c r="AH81" s="15">
        <v>0</v>
      </c>
      <c r="AI81" s="16">
        <v>0</v>
      </c>
      <c r="AJ81" s="14">
        <f t="shared" si="29"/>
        <v>0</v>
      </c>
      <c r="AK81" s="14">
        <f t="shared" si="30"/>
        <v>0</v>
      </c>
      <c r="AL81" s="15">
        <v>0</v>
      </c>
      <c r="AM81" s="16">
        <v>0</v>
      </c>
      <c r="AN81" s="17">
        <v>0</v>
      </c>
      <c r="AO81" s="14">
        <v>0</v>
      </c>
      <c r="AP81" s="17">
        <v>0</v>
      </c>
      <c r="AQ81" s="14">
        <v>0</v>
      </c>
      <c r="AR81" s="17">
        <v>0</v>
      </c>
      <c r="AS81" s="15">
        <v>0</v>
      </c>
      <c r="AT81" s="14">
        <v>0</v>
      </c>
      <c r="AU81" s="17">
        <v>0</v>
      </c>
      <c r="AV81" s="17">
        <f t="shared" si="31"/>
        <v>0</v>
      </c>
      <c r="AW81" s="16">
        <v>0</v>
      </c>
      <c r="AX81" s="17">
        <v>0</v>
      </c>
      <c r="AY81" s="16">
        <v>0</v>
      </c>
      <c r="AZ81" s="13">
        <f t="shared" si="32"/>
        <v>19</v>
      </c>
      <c r="BA81" s="14">
        <f t="shared" si="33"/>
        <v>11</v>
      </c>
      <c r="BB81" s="14">
        <f t="shared" si="34"/>
        <v>9</v>
      </c>
      <c r="BC81" s="17">
        <v>16.5</v>
      </c>
      <c r="BD81" s="14">
        <v>0</v>
      </c>
      <c r="BE81" s="16">
        <v>0</v>
      </c>
      <c r="BF81" s="15">
        <f t="shared" si="35"/>
        <v>2</v>
      </c>
      <c r="BG81" s="15">
        <v>0</v>
      </c>
      <c r="BH81" s="15">
        <v>2</v>
      </c>
      <c r="BI81" s="16">
        <v>0</v>
      </c>
      <c r="BJ81" s="13">
        <v>8</v>
      </c>
      <c r="BK81" s="16">
        <v>0</v>
      </c>
      <c r="BL81" s="13">
        <v>0</v>
      </c>
      <c r="BM81" s="14">
        <v>6</v>
      </c>
      <c r="BN81" s="14">
        <v>0.625</v>
      </c>
      <c r="BO81" s="14">
        <v>1.375</v>
      </c>
      <c r="BP81" s="13">
        <v>0</v>
      </c>
    </row>
    <row r="82" spans="1:68">
      <c r="A82" s="12">
        <v>78</v>
      </c>
      <c r="B82" s="12" t="s">
        <v>370</v>
      </c>
      <c r="C82" s="12" t="s">
        <v>371</v>
      </c>
      <c r="D82" s="12" t="s">
        <v>372</v>
      </c>
      <c r="E82" s="12" t="s">
        <v>153</v>
      </c>
      <c r="F82" s="12" t="s">
        <v>134</v>
      </c>
      <c r="G82" s="12" t="s">
        <v>135</v>
      </c>
      <c r="H82" s="13">
        <f t="shared" si="24"/>
        <v>18.350000000000001</v>
      </c>
      <c r="I82" s="14">
        <f t="shared" si="25"/>
        <v>11</v>
      </c>
      <c r="J82" s="15">
        <f t="shared" si="26"/>
        <v>6</v>
      </c>
      <c r="K82" s="15">
        <v>6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6">
        <f t="shared" si="27"/>
        <v>2</v>
      </c>
      <c r="U82" s="15">
        <v>0</v>
      </c>
      <c r="V82" s="15">
        <v>0</v>
      </c>
      <c r="W82" s="16">
        <v>1</v>
      </c>
      <c r="X82" s="16">
        <v>0</v>
      </c>
      <c r="Y82" s="15">
        <v>0</v>
      </c>
      <c r="Z82" s="16">
        <v>0</v>
      </c>
      <c r="AA82" s="15">
        <v>1</v>
      </c>
      <c r="AB82" s="16">
        <v>0</v>
      </c>
      <c r="AC82" s="16">
        <f t="shared" si="28"/>
        <v>3</v>
      </c>
      <c r="AD82" s="15">
        <v>3</v>
      </c>
      <c r="AE82" s="15">
        <v>0</v>
      </c>
      <c r="AF82" s="15">
        <v>0</v>
      </c>
      <c r="AG82" s="15">
        <v>0</v>
      </c>
      <c r="AH82" s="15">
        <v>0</v>
      </c>
      <c r="AI82" s="16">
        <v>0</v>
      </c>
      <c r="AJ82" s="14">
        <f t="shared" si="29"/>
        <v>0</v>
      </c>
      <c r="AK82" s="14">
        <f t="shared" si="30"/>
        <v>0</v>
      </c>
      <c r="AL82" s="15">
        <v>0</v>
      </c>
      <c r="AM82" s="16">
        <v>0</v>
      </c>
      <c r="AN82" s="17">
        <v>0</v>
      </c>
      <c r="AO82" s="14">
        <v>0</v>
      </c>
      <c r="AP82" s="17">
        <v>0</v>
      </c>
      <c r="AQ82" s="14">
        <v>0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31"/>
        <v>0</v>
      </c>
      <c r="AW82" s="16">
        <v>0</v>
      </c>
      <c r="AX82" s="17">
        <v>0</v>
      </c>
      <c r="AY82" s="16">
        <v>0</v>
      </c>
      <c r="AZ82" s="13">
        <f t="shared" si="32"/>
        <v>7.35</v>
      </c>
      <c r="BA82" s="14">
        <f t="shared" si="33"/>
        <v>7.35</v>
      </c>
      <c r="BB82" s="14">
        <f t="shared" si="34"/>
        <v>7.25</v>
      </c>
      <c r="BC82" s="17">
        <v>7.25</v>
      </c>
      <c r="BD82" s="14">
        <v>0</v>
      </c>
      <c r="BE82" s="16">
        <v>0.1</v>
      </c>
      <c r="BF82" s="15">
        <f t="shared" si="35"/>
        <v>0</v>
      </c>
      <c r="BG82" s="15">
        <v>0</v>
      </c>
      <c r="BH82" s="15">
        <v>0</v>
      </c>
      <c r="BI82" s="16">
        <v>0</v>
      </c>
      <c r="BJ82" s="13">
        <v>0</v>
      </c>
      <c r="BK82" s="16">
        <v>0</v>
      </c>
      <c r="BL82" s="13">
        <v>0</v>
      </c>
      <c r="BM82" s="14">
        <v>0</v>
      </c>
      <c r="BN82" s="14">
        <v>0</v>
      </c>
      <c r="BO82" s="14">
        <v>0</v>
      </c>
      <c r="BP82" s="13">
        <v>0</v>
      </c>
    </row>
    <row r="83" spans="1:68">
      <c r="A83" s="12">
        <v>79</v>
      </c>
      <c r="B83" s="12" t="s">
        <v>373</v>
      </c>
      <c r="C83" s="12" t="s">
        <v>374</v>
      </c>
      <c r="D83" s="12" t="s">
        <v>375</v>
      </c>
      <c r="E83" s="12" t="s">
        <v>146</v>
      </c>
      <c r="F83" s="12" t="s">
        <v>134</v>
      </c>
      <c r="G83" s="12" t="s">
        <v>135</v>
      </c>
      <c r="H83" s="13">
        <f t="shared" si="24"/>
        <v>20</v>
      </c>
      <c r="I83" s="14">
        <f t="shared" si="25"/>
        <v>5</v>
      </c>
      <c r="J83" s="15">
        <f t="shared" si="26"/>
        <v>4</v>
      </c>
      <c r="K83" s="15">
        <v>0</v>
      </c>
      <c r="L83" s="15">
        <v>0</v>
      </c>
      <c r="M83" s="15">
        <v>4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6">
        <f t="shared" si="27"/>
        <v>1</v>
      </c>
      <c r="U83" s="15">
        <v>0</v>
      </c>
      <c r="V83" s="15">
        <v>0</v>
      </c>
      <c r="W83" s="16">
        <v>1</v>
      </c>
      <c r="X83" s="16">
        <v>0</v>
      </c>
      <c r="Y83" s="15">
        <v>0</v>
      </c>
      <c r="Z83" s="16">
        <v>0</v>
      </c>
      <c r="AA83" s="15">
        <v>0</v>
      </c>
      <c r="AB83" s="16">
        <v>0</v>
      </c>
      <c r="AC83" s="16">
        <f t="shared" si="28"/>
        <v>0</v>
      </c>
      <c r="AD83" s="15"/>
      <c r="AE83" s="15"/>
      <c r="AF83" s="15"/>
      <c r="AG83" s="15"/>
      <c r="AH83" s="15"/>
      <c r="AI83" s="16"/>
      <c r="AJ83" s="14">
        <f t="shared" si="29"/>
        <v>0</v>
      </c>
      <c r="AK83" s="14">
        <f t="shared" si="30"/>
        <v>0</v>
      </c>
      <c r="AL83" s="15"/>
      <c r="AM83" s="16"/>
      <c r="AN83" s="17"/>
      <c r="AO83" s="14"/>
      <c r="AP83" s="17"/>
      <c r="AQ83" s="14"/>
      <c r="AR83" s="17"/>
      <c r="AS83" s="15"/>
      <c r="AT83" s="14"/>
      <c r="AU83" s="17"/>
      <c r="AV83" s="17">
        <f t="shared" si="31"/>
        <v>0</v>
      </c>
      <c r="AW83" s="16"/>
      <c r="AX83" s="17"/>
      <c r="AY83" s="16"/>
      <c r="AZ83" s="13">
        <f t="shared" si="32"/>
        <v>15</v>
      </c>
      <c r="BA83" s="14">
        <f t="shared" si="33"/>
        <v>9</v>
      </c>
      <c r="BB83" s="14">
        <f t="shared" si="34"/>
        <v>9</v>
      </c>
      <c r="BC83" s="17">
        <v>20</v>
      </c>
      <c r="BD83" s="14">
        <v>0</v>
      </c>
      <c r="BE83" s="16"/>
      <c r="BF83" s="15">
        <f t="shared" si="35"/>
        <v>0</v>
      </c>
      <c r="BG83" s="15"/>
      <c r="BH83" s="15"/>
      <c r="BI83" s="16">
        <v>0</v>
      </c>
      <c r="BJ83" s="13">
        <v>6</v>
      </c>
      <c r="BK83" s="16">
        <v>0</v>
      </c>
      <c r="BL83" s="13">
        <v>0</v>
      </c>
      <c r="BM83" s="14">
        <v>2.5</v>
      </c>
      <c r="BN83" s="14">
        <v>3.5</v>
      </c>
      <c r="BO83" s="14">
        <v>0</v>
      </c>
      <c r="BP83" s="13">
        <v>0</v>
      </c>
    </row>
    <row r="84" spans="1:68">
      <c r="A84" s="12">
        <v>80</v>
      </c>
      <c r="B84" s="12" t="s">
        <v>376</v>
      </c>
      <c r="C84" s="12" t="s">
        <v>377</v>
      </c>
      <c r="D84" s="12" t="s">
        <v>378</v>
      </c>
      <c r="E84" s="12" t="s">
        <v>379</v>
      </c>
      <c r="F84" s="12" t="s">
        <v>134</v>
      </c>
      <c r="G84" s="12" t="s">
        <v>135</v>
      </c>
      <c r="H84" s="13">
        <f t="shared" si="24"/>
        <v>25.625</v>
      </c>
      <c r="I84" s="14">
        <f t="shared" si="25"/>
        <v>11.5</v>
      </c>
      <c r="J84" s="15">
        <f t="shared" si="26"/>
        <v>7</v>
      </c>
      <c r="K84" s="15">
        <v>0</v>
      </c>
      <c r="L84" s="15">
        <v>0</v>
      </c>
      <c r="M84" s="15">
        <v>4</v>
      </c>
      <c r="N84" s="15">
        <v>3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6">
        <f t="shared" si="27"/>
        <v>3.5</v>
      </c>
      <c r="U84" s="15">
        <v>1</v>
      </c>
      <c r="V84" s="15">
        <v>2</v>
      </c>
      <c r="W84" s="16">
        <v>0</v>
      </c>
      <c r="X84" s="16">
        <v>0</v>
      </c>
      <c r="Y84" s="15">
        <v>0</v>
      </c>
      <c r="Z84" s="16">
        <v>0</v>
      </c>
      <c r="AA84" s="15">
        <v>0</v>
      </c>
      <c r="AB84" s="16">
        <v>0.5</v>
      </c>
      <c r="AC84" s="16">
        <f t="shared" si="28"/>
        <v>1</v>
      </c>
      <c r="AD84" s="15">
        <v>0</v>
      </c>
      <c r="AE84" s="15">
        <v>0</v>
      </c>
      <c r="AF84" s="15">
        <v>1</v>
      </c>
      <c r="AG84" s="15">
        <v>0</v>
      </c>
      <c r="AH84" s="15">
        <v>0</v>
      </c>
      <c r="AI84" s="16">
        <v>0</v>
      </c>
      <c r="AJ84" s="14">
        <f t="shared" si="29"/>
        <v>0</v>
      </c>
      <c r="AK84" s="14">
        <f t="shared" si="30"/>
        <v>0</v>
      </c>
      <c r="AL84" s="15">
        <v>0</v>
      </c>
      <c r="AM84" s="16">
        <v>0</v>
      </c>
      <c r="AN84" s="17">
        <v>0</v>
      </c>
      <c r="AO84" s="14">
        <v>0</v>
      </c>
      <c r="AP84" s="17">
        <v>0</v>
      </c>
      <c r="AQ84" s="14">
        <v>0</v>
      </c>
      <c r="AR84" s="17">
        <v>0</v>
      </c>
      <c r="AS84" s="15">
        <v>0</v>
      </c>
      <c r="AT84" s="14">
        <v>0</v>
      </c>
      <c r="AU84" s="17">
        <v>0</v>
      </c>
      <c r="AV84" s="17">
        <f t="shared" si="31"/>
        <v>0</v>
      </c>
      <c r="AW84" s="16">
        <v>0</v>
      </c>
      <c r="AX84" s="17">
        <v>0</v>
      </c>
      <c r="AY84" s="16">
        <v>0</v>
      </c>
      <c r="AZ84" s="13">
        <f t="shared" si="32"/>
        <v>14.125</v>
      </c>
      <c r="BA84" s="14">
        <f t="shared" si="33"/>
        <v>11</v>
      </c>
      <c r="BB84" s="14">
        <f t="shared" si="34"/>
        <v>9</v>
      </c>
      <c r="BC84" s="17">
        <v>13.25</v>
      </c>
      <c r="BD84" s="14">
        <v>0</v>
      </c>
      <c r="BE84" s="16">
        <v>0</v>
      </c>
      <c r="BF84" s="15">
        <f t="shared" si="35"/>
        <v>2</v>
      </c>
      <c r="BG84" s="15">
        <v>0</v>
      </c>
      <c r="BH84" s="15">
        <v>2</v>
      </c>
      <c r="BI84" s="16">
        <v>0</v>
      </c>
      <c r="BJ84" s="13">
        <v>3.125</v>
      </c>
      <c r="BK84" s="16">
        <v>0</v>
      </c>
      <c r="BL84" s="13">
        <v>0</v>
      </c>
      <c r="BM84" s="14">
        <v>3</v>
      </c>
      <c r="BN84" s="14">
        <v>0</v>
      </c>
      <c r="BO84" s="14">
        <v>0.125</v>
      </c>
      <c r="BP84" s="13">
        <v>0</v>
      </c>
    </row>
    <row r="85" spans="1:68">
      <c r="A85" s="12">
        <v>81</v>
      </c>
      <c r="B85" s="12" t="s">
        <v>380</v>
      </c>
      <c r="C85" s="12" t="s">
        <v>381</v>
      </c>
      <c r="D85" s="12" t="s">
        <v>382</v>
      </c>
      <c r="E85" s="12" t="s">
        <v>173</v>
      </c>
      <c r="F85" s="12" t="s">
        <v>134</v>
      </c>
      <c r="G85" s="12" t="s">
        <v>135</v>
      </c>
      <c r="H85" s="13">
        <f t="shared" si="24"/>
        <v>14.175000000000001</v>
      </c>
      <c r="I85" s="14">
        <f t="shared" si="25"/>
        <v>0.8</v>
      </c>
      <c r="J85" s="15">
        <f t="shared" si="26"/>
        <v>0</v>
      </c>
      <c r="K85" s="15"/>
      <c r="L85" s="15"/>
      <c r="M85" s="15"/>
      <c r="N85" s="15"/>
      <c r="O85" s="15"/>
      <c r="P85" s="15"/>
      <c r="Q85" s="15"/>
      <c r="R85" s="15"/>
      <c r="S85" s="15"/>
      <c r="T85" s="16">
        <f t="shared" si="27"/>
        <v>0.8</v>
      </c>
      <c r="U85" s="15">
        <v>0</v>
      </c>
      <c r="V85" s="15">
        <v>0</v>
      </c>
      <c r="W85" s="16">
        <v>0.8</v>
      </c>
      <c r="X85" s="16">
        <v>0</v>
      </c>
      <c r="Y85" s="15">
        <v>0</v>
      </c>
      <c r="Z85" s="16">
        <v>0</v>
      </c>
      <c r="AA85" s="15">
        <v>0</v>
      </c>
      <c r="AB85" s="16">
        <v>0</v>
      </c>
      <c r="AC85" s="16">
        <f t="shared" si="28"/>
        <v>0</v>
      </c>
      <c r="AD85" s="15"/>
      <c r="AE85" s="15"/>
      <c r="AF85" s="15"/>
      <c r="AG85" s="15"/>
      <c r="AH85" s="15"/>
      <c r="AI85" s="16"/>
      <c r="AJ85" s="14">
        <f t="shared" si="29"/>
        <v>0</v>
      </c>
      <c r="AK85" s="14">
        <f t="shared" si="30"/>
        <v>0</v>
      </c>
      <c r="AL85" s="15"/>
      <c r="AM85" s="16"/>
      <c r="AN85" s="17"/>
      <c r="AO85" s="14"/>
      <c r="AP85" s="17"/>
      <c r="AQ85" s="14"/>
      <c r="AR85" s="17"/>
      <c r="AS85" s="15"/>
      <c r="AT85" s="14"/>
      <c r="AU85" s="17"/>
      <c r="AV85" s="17">
        <f t="shared" si="31"/>
        <v>0</v>
      </c>
      <c r="AW85" s="16"/>
      <c r="AX85" s="17"/>
      <c r="AY85" s="16"/>
      <c r="AZ85" s="13">
        <f t="shared" si="32"/>
        <v>13.375</v>
      </c>
      <c r="BA85" s="14">
        <f t="shared" si="33"/>
        <v>9</v>
      </c>
      <c r="BB85" s="14">
        <f t="shared" si="34"/>
        <v>9</v>
      </c>
      <c r="BC85" s="17">
        <v>21.75</v>
      </c>
      <c r="BD85" s="14">
        <v>0</v>
      </c>
      <c r="BE85" s="16"/>
      <c r="BF85" s="15">
        <f t="shared" si="35"/>
        <v>0</v>
      </c>
      <c r="BG85" s="15"/>
      <c r="BH85" s="15"/>
      <c r="BI85" s="16">
        <v>0</v>
      </c>
      <c r="BJ85" s="13">
        <v>4.375</v>
      </c>
      <c r="BK85" s="16">
        <v>0</v>
      </c>
      <c r="BL85" s="13">
        <v>0</v>
      </c>
      <c r="BM85" s="14">
        <v>0.375</v>
      </c>
      <c r="BN85" s="14">
        <v>4</v>
      </c>
      <c r="BO85" s="14">
        <v>0</v>
      </c>
      <c r="BP85" s="13">
        <v>0</v>
      </c>
    </row>
    <row r="86" spans="1:68">
      <c r="A86" s="12">
        <v>82</v>
      </c>
      <c r="B86" s="12" t="s">
        <v>383</v>
      </c>
      <c r="C86" s="12" t="s">
        <v>384</v>
      </c>
      <c r="D86" s="12" t="s">
        <v>385</v>
      </c>
      <c r="E86" s="12" t="s">
        <v>133</v>
      </c>
      <c r="F86" s="12" t="s">
        <v>134</v>
      </c>
      <c r="G86" s="12" t="s">
        <v>135</v>
      </c>
      <c r="H86" s="13">
        <f t="shared" si="24"/>
        <v>13.25</v>
      </c>
      <c r="I86" s="14">
        <f t="shared" si="25"/>
        <v>7</v>
      </c>
      <c r="J86" s="15">
        <f t="shared" si="26"/>
        <v>3</v>
      </c>
      <c r="K86" s="15">
        <v>0</v>
      </c>
      <c r="L86" s="15">
        <v>0</v>
      </c>
      <c r="M86" s="15">
        <v>0</v>
      </c>
      <c r="N86" s="15">
        <v>3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6">
        <f t="shared" si="27"/>
        <v>1</v>
      </c>
      <c r="U86" s="15">
        <v>0</v>
      </c>
      <c r="V86" s="15">
        <v>0</v>
      </c>
      <c r="W86" s="16">
        <v>1</v>
      </c>
      <c r="X86" s="16">
        <v>0</v>
      </c>
      <c r="Y86" s="15">
        <v>0</v>
      </c>
      <c r="Z86" s="16">
        <v>0</v>
      </c>
      <c r="AA86" s="15">
        <v>0</v>
      </c>
      <c r="AB86" s="16">
        <v>0</v>
      </c>
      <c r="AC86" s="16">
        <f t="shared" si="28"/>
        <v>3</v>
      </c>
      <c r="AD86" s="15">
        <v>3</v>
      </c>
      <c r="AE86" s="15">
        <v>0</v>
      </c>
      <c r="AF86" s="15">
        <v>0</v>
      </c>
      <c r="AG86" s="15">
        <v>0</v>
      </c>
      <c r="AH86" s="15">
        <v>0</v>
      </c>
      <c r="AI86" s="16">
        <v>0</v>
      </c>
      <c r="AJ86" s="14">
        <f t="shared" si="29"/>
        <v>0</v>
      </c>
      <c r="AK86" s="14">
        <f t="shared" si="30"/>
        <v>0</v>
      </c>
      <c r="AL86" s="15"/>
      <c r="AM86" s="16"/>
      <c r="AN86" s="17"/>
      <c r="AO86" s="14"/>
      <c r="AP86" s="17"/>
      <c r="AQ86" s="14"/>
      <c r="AR86" s="17"/>
      <c r="AS86" s="15"/>
      <c r="AT86" s="14"/>
      <c r="AU86" s="17"/>
      <c r="AV86" s="17">
        <f t="shared" si="31"/>
        <v>0</v>
      </c>
      <c r="AW86" s="16"/>
      <c r="AX86" s="17"/>
      <c r="AY86" s="16"/>
      <c r="AZ86" s="13">
        <f t="shared" si="32"/>
        <v>6.25</v>
      </c>
      <c r="BA86" s="14">
        <f t="shared" si="33"/>
        <v>6.25</v>
      </c>
      <c r="BB86" s="14">
        <f t="shared" si="34"/>
        <v>6.25</v>
      </c>
      <c r="BC86" s="17">
        <v>6.25</v>
      </c>
      <c r="BD86" s="14">
        <v>0</v>
      </c>
      <c r="BE86" s="16"/>
      <c r="BF86" s="15">
        <f t="shared" si="35"/>
        <v>0</v>
      </c>
      <c r="BG86" s="15"/>
      <c r="BH86" s="15"/>
      <c r="BI86" s="16">
        <v>0</v>
      </c>
      <c r="BJ86" s="13">
        <v>0</v>
      </c>
      <c r="BK86" s="16">
        <v>0</v>
      </c>
      <c r="BL86" s="13">
        <v>0</v>
      </c>
      <c r="BM86" s="14">
        <v>0</v>
      </c>
      <c r="BN86" s="14">
        <v>0</v>
      </c>
      <c r="BO86" s="14">
        <v>0</v>
      </c>
      <c r="BP86" s="13">
        <v>0</v>
      </c>
    </row>
    <row r="87" spans="1:68">
      <c r="A87" s="12">
        <v>83</v>
      </c>
      <c r="B87" s="12" t="s">
        <v>386</v>
      </c>
      <c r="C87" s="12" t="s">
        <v>387</v>
      </c>
      <c r="D87" s="12" t="s">
        <v>388</v>
      </c>
      <c r="E87" s="12" t="s">
        <v>389</v>
      </c>
      <c r="F87" s="12" t="s">
        <v>134</v>
      </c>
      <c r="G87" s="12" t="s">
        <v>135</v>
      </c>
      <c r="H87" s="13">
        <f t="shared" si="24"/>
        <v>32.25</v>
      </c>
      <c r="I87" s="14">
        <f t="shared" si="25"/>
        <v>13</v>
      </c>
      <c r="J87" s="15">
        <f t="shared" si="26"/>
        <v>9</v>
      </c>
      <c r="K87" s="15">
        <v>6</v>
      </c>
      <c r="L87" s="15">
        <v>0</v>
      </c>
      <c r="M87" s="15">
        <v>0</v>
      </c>
      <c r="N87" s="15">
        <v>0</v>
      </c>
      <c r="O87" s="15">
        <v>0</v>
      </c>
      <c r="P87" s="15">
        <v>3</v>
      </c>
      <c r="Q87" s="15">
        <v>0</v>
      </c>
      <c r="R87" s="15">
        <v>0</v>
      </c>
      <c r="S87" s="15">
        <v>0</v>
      </c>
      <c r="T87" s="16">
        <f t="shared" si="27"/>
        <v>0</v>
      </c>
      <c r="U87" s="15"/>
      <c r="V87" s="15"/>
      <c r="W87" s="16"/>
      <c r="X87" s="16"/>
      <c r="Y87" s="15"/>
      <c r="Z87" s="16"/>
      <c r="AA87" s="15"/>
      <c r="AB87" s="16"/>
      <c r="AC87" s="16">
        <f t="shared" si="28"/>
        <v>1.5</v>
      </c>
      <c r="AD87" s="15">
        <v>0</v>
      </c>
      <c r="AE87" s="15">
        <v>0</v>
      </c>
      <c r="AF87" s="15">
        <v>1</v>
      </c>
      <c r="AG87" s="15">
        <v>0</v>
      </c>
      <c r="AH87" s="15">
        <v>0</v>
      </c>
      <c r="AI87" s="16">
        <v>0.5</v>
      </c>
      <c r="AJ87" s="14">
        <f t="shared" si="29"/>
        <v>2.5</v>
      </c>
      <c r="AK87" s="14">
        <f t="shared" si="30"/>
        <v>1</v>
      </c>
      <c r="AL87" s="15">
        <v>0</v>
      </c>
      <c r="AM87" s="16">
        <v>0</v>
      </c>
      <c r="AN87" s="17">
        <v>0.5</v>
      </c>
      <c r="AO87" s="14">
        <v>0</v>
      </c>
      <c r="AP87" s="17">
        <v>0.5</v>
      </c>
      <c r="AQ87" s="14">
        <v>0</v>
      </c>
      <c r="AR87" s="17">
        <v>0</v>
      </c>
      <c r="AS87" s="15">
        <v>0</v>
      </c>
      <c r="AT87" s="14">
        <v>0</v>
      </c>
      <c r="AU87" s="17">
        <v>0</v>
      </c>
      <c r="AV87" s="17">
        <f t="shared" si="31"/>
        <v>1.5</v>
      </c>
      <c r="AW87" s="16">
        <v>1.5</v>
      </c>
      <c r="AX87" s="17">
        <v>0</v>
      </c>
      <c r="AY87" s="16">
        <v>0</v>
      </c>
      <c r="AZ87" s="13">
        <f t="shared" si="32"/>
        <v>19.25</v>
      </c>
      <c r="BA87" s="14">
        <f t="shared" si="33"/>
        <v>11</v>
      </c>
      <c r="BB87" s="14">
        <f t="shared" si="34"/>
        <v>9</v>
      </c>
      <c r="BC87" s="17">
        <v>13</v>
      </c>
      <c r="BD87" s="14">
        <v>0</v>
      </c>
      <c r="BE87" s="16">
        <v>0</v>
      </c>
      <c r="BF87" s="15">
        <f t="shared" si="35"/>
        <v>2</v>
      </c>
      <c r="BG87" s="15">
        <v>2</v>
      </c>
      <c r="BH87" s="15">
        <v>0</v>
      </c>
      <c r="BI87" s="16">
        <v>0</v>
      </c>
      <c r="BJ87" s="13">
        <v>8.25</v>
      </c>
      <c r="BK87" s="16">
        <v>0</v>
      </c>
      <c r="BL87" s="13">
        <v>0</v>
      </c>
      <c r="BM87" s="14">
        <v>5.625</v>
      </c>
      <c r="BN87" s="14">
        <v>0.375</v>
      </c>
      <c r="BO87" s="14">
        <v>2.25</v>
      </c>
      <c r="BP87" s="13">
        <v>0</v>
      </c>
    </row>
    <row r="88" spans="1:68">
      <c r="A88" s="12">
        <v>84</v>
      </c>
      <c r="B88" s="12" t="s">
        <v>390</v>
      </c>
      <c r="C88" s="12" t="s">
        <v>391</v>
      </c>
      <c r="D88" s="12" t="s">
        <v>392</v>
      </c>
      <c r="E88" s="12" t="s">
        <v>133</v>
      </c>
      <c r="F88" s="12" t="s">
        <v>134</v>
      </c>
      <c r="G88" s="12" t="s">
        <v>135</v>
      </c>
      <c r="H88" s="13">
        <f t="shared" si="24"/>
        <v>22.5</v>
      </c>
      <c r="I88" s="14">
        <f t="shared" si="25"/>
        <v>6</v>
      </c>
      <c r="J88" s="15">
        <f t="shared" si="26"/>
        <v>4</v>
      </c>
      <c r="K88" s="15">
        <v>0</v>
      </c>
      <c r="L88" s="15">
        <v>0</v>
      </c>
      <c r="M88" s="15">
        <v>4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6">
        <f t="shared" si="27"/>
        <v>1</v>
      </c>
      <c r="U88" s="15">
        <v>1</v>
      </c>
      <c r="V88" s="15">
        <v>0</v>
      </c>
      <c r="W88" s="16">
        <v>0</v>
      </c>
      <c r="X88" s="16">
        <v>0</v>
      </c>
      <c r="Y88" s="15">
        <v>0</v>
      </c>
      <c r="Z88" s="16">
        <v>0</v>
      </c>
      <c r="AA88" s="15">
        <v>0</v>
      </c>
      <c r="AB88" s="16">
        <v>0</v>
      </c>
      <c r="AC88" s="16">
        <f t="shared" si="28"/>
        <v>1</v>
      </c>
      <c r="AD88" s="15">
        <v>0</v>
      </c>
      <c r="AE88" s="15">
        <v>0</v>
      </c>
      <c r="AF88" s="15">
        <v>1</v>
      </c>
      <c r="AG88" s="15">
        <v>0</v>
      </c>
      <c r="AH88" s="15">
        <v>0</v>
      </c>
      <c r="AI88" s="16">
        <v>0</v>
      </c>
      <c r="AJ88" s="14">
        <f t="shared" si="29"/>
        <v>0</v>
      </c>
      <c r="AK88" s="14">
        <f t="shared" si="30"/>
        <v>0</v>
      </c>
      <c r="AL88" s="15">
        <v>0</v>
      </c>
      <c r="AM88" s="16">
        <v>0</v>
      </c>
      <c r="AN88" s="17">
        <v>0</v>
      </c>
      <c r="AO88" s="14">
        <v>0</v>
      </c>
      <c r="AP88" s="17">
        <v>0</v>
      </c>
      <c r="AQ88" s="14">
        <v>0</v>
      </c>
      <c r="AR88" s="17">
        <v>0</v>
      </c>
      <c r="AS88" s="15">
        <v>0</v>
      </c>
      <c r="AT88" s="14">
        <v>0</v>
      </c>
      <c r="AU88" s="17">
        <v>0</v>
      </c>
      <c r="AV88" s="17">
        <f t="shared" si="31"/>
        <v>0</v>
      </c>
      <c r="AW88" s="16">
        <v>0</v>
      </c>
      <c r="AX88" s="17">
        <v>0</v>
      </c>
      <c r="AY88" s="16">
        <v>0</v>
      </c>
      <c r="AZ88" s="13">
        <f t="shared" si="32"/>
        <v>16.5</v>
      </c>
      <c r="BA88" s="14">
        <f t="shared" si="33"/>
        <v>13</v>
      </c>
      <c r="BB88" s="14">
        <f t="shared" si="34"/>
        <v>9</v>
      </c>
      <c r="BC88" s="17">
        <v>15.25</v>
      </c>
      <c r="BD88" s="14">
        <v>0</v>
      </c>
      <c r="BE88" s="16">
        <v>5</v>
      </c>
      <c r="BF88" s="15">
        <f t="shared" si="35"/>
        <v>0</v>
      </c>
      <c r="BG88" s="15">
        <v>0</v>
      </c>
      <c r="BH88" s="15">
        <v>0</v>
      </c>
      <c r="BI88" s="16">
        <v>0</v>
      </c>
      <c r="BJ88" s="13">
        <v>3.5</v>
      </c>
      <c r="BK88" s="16">
        <v>0</v>
      </c>
      <c r="BL88" s="13">
        <v>0</v>
      </c>
      <c r="BM88" s="14">
        <v>0</v>
      </c>
      <c r="BN88" s="14">
        <v>3.5</v>
      </c>
      <c r="BO88" s="14">
        <v>0</v>
      </c>
      <c r="BP88" s="13">
        <v>0</v>
      </c>
    </row>
    <row r="89" spans="1:68">
      <c r="A89" s="12">
        <v>85</v>
      </c>
      <c r="B89" s="12" t="s">
        <v>393</v>
      </c>
      <c r="C89" s="12" t="s">
        <v>394</v>
      </c>
      <c r="D89" s="12" t="s">
        <v>395</v>
      </c>
      <c r="E89" s="12" t="s">
        <v>146</v>
      </c>
      <c r="F89" s="12" t="s">
        <v>134</v>
      </c>
      <c r="G89" s="12" t="s">
        <v>135</v>
      </c>
      <c r="H89" s="13">
        <f t="shared" si="24"/>
        <v>27.75</v>
      </c>
      <c r="I89" s="14">
        <f t="shared" si="25"/>
        <v>11.125</v>
      </c>
      <c r="J89" s="15">
        <f t="shared" si="26"/>
        <v>4</v>
      </c>
      <c r="K89" s="15">
        <v>0</v>
      </c>
      <c r="L89" s="15">
        <v>0</v>
      </c>
      <c r="M89" s="15">
        <v>4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6">
        <f t="shared" si="27"/>
        <v>4</v>
      </c>
      <c r="U89" s="15">
        <v>1</v>
      </c>
      <c r="V89" s="15">
        <v>2</v>
      </c>
      <c r="W89" s="16">
        <v>1</v>
      </c>
      <c r="X89" s="16">
        <v>0</v>
      </c>
      <c r="Y89" s="15">
        <v>1</v>
      </c>
      <c r="Z89" s="16">
        <v>0</v>
      </c>
      <c r="AA89" s="15">
        <v>0</v>
      </c>
      <c r="AB89" s="16">
        <v>0</v>
      </c>
      <c r="AC89" s="16">
        <f t="shared" si="28"/>
        <v>3</v>
      </c>
      <c r="AD89" s="15">
        <v>3</v>
      </c>
      <c r="AE89" s="15">
        <v>0</v>
      </c>
      <c r="AF89" s="15">
        <v>0</v>
      </c>
      <c r="AG89" s="15">
        <v>0</v>
      </c>
      <c r="AH89" s="15">
        <v>0</v>
      </c>
      <c r="AI89" s="16">
        <v>0</v>
      </c>
      <c r="AJ89" s="14">
        <f t="shared" si="29"/>
        <v>0.125</v>
      </c>
      <c r="AK89" s="14">
        <f t="shared" si="30"/>
        <v>0.125</v>
      </c>
      <c r="AL89" s="15">
        <v>0</v>
      </c>
      <c r="AM89" s="16">
        <v>0</v>
      </c>
      <c r="AN89" s="17">
        <v>0</v>
      </c>
      <c r="AO89" s="14">
        <v>0.125</v>
      </c>
      <c r="AP89" s="17">
        <v>0</v>
      </c>
      <c r="AQ89" s="14">
        <v>0</v>
      </c>
      <c r="AR89" s="17">
        <v>0</v>
      </c>
      <c r="AS89" s="15">
        <v>0</v>
      </c>
      <c r="AT89" s="14">
        <v>0</v>
      </c>
      <c r="AU89" s="17">
        <v>0</v>
      </c>
      <c r="AV89" s="17">
        <f t="shared" si="31"/>
        <v>0</v>
      </c>
      <c r="AW89" s="16">
        <v>0</v>
      </c>
      <c r="AX89" s="17">
        <v>0</v>
      </c>
      <c r="AY89" s="16">
        <v>0</v>
      </c>
      <c r="AZ89" s="13">
        <f t="shared" si="32"/>
        <v>16.625</v>
      </c>
      <c r="BA89" s="14">
        <f t="shared" si="33"/>
        <v>13</v>
      </c>
      <c r="BB89" s="14">
        <f t="shared" si="34"/>
        <v>9</v>
      </c>
      <c r="BC89" s="17">
        <v>17</v>
      </c>
      <c r="BD89" s="14">
        <v>0</v>
      </c>
      <c r="BE89" s="16">
        <v>5</v>
      </c>
      <c r="BF89" s="15">
        <f t="shared" si="35"/>
        <v>3</v>
      </c>
      <c r="BG89" s="15">
        <v>0</v>
      </c>
      <c r="BH89" s="15">
        <v>3</v>
      </c>
      <c r="BI89" s="16">
        <v>0</v>
      </c>
      <c r="BJ89" s="13">
        <v>3.625</v>
      </c>
      <c r="BK89" s="16">
        <v>0</v>
      </c>
      <c r="BL89" s="13">
        <v>0</v>
      </c>
      <c r="BM89" s="14">
        <v>0</v>
      </c>
      <c r="BN89" s="14">
        <v>3.625</v>
      </c>
      <c r="BO89" s="14">
        <v>0</v>
      </c>
      <c r="BP89" s="13">
        <v>0</v>
      </c>
    </row>
    <row r="90" spans="1:68">
      <c r="A90" s="12">
        <v>86</v>
      </c>
      <c r="B90" s="12" t="s">
        <v>396</v>
      </c>
      <c r="C90" s="12" t="s">
        <v>397</v>
      </c>
      <c r="D90" s="12" t="s">
        <v>398</v>
      </c>
      <c r="E90" s="12" t="s">
        <v>146</v>
      </c>
      <c r="F90" s="12" t="s">
        <v>134</v>
      </c>
      <c r="G90" s="12" t="s">
        <v>135</v>
      </c>
      <c r="H90" s="13">
        <f t="shared" si="24"/>
        <v>16.125</v>
      </c>
      <c r="I90" s="14">
        <f t="shared" si="25"/>
        <v>2.35</v>
      </c>
      <c r="J90" s="15">
        <f t="shared" si="26"/>
        <v>0</v>
      </c>
      <c r="K90" s="15"/>
      <c r="L90" s="15"/>
      <c r="M90" s="15"/>
      <c r="N90" s="15"/>
      <c r="O90" s="15"/>
      <c r="P90" s="15"/>
      <c r="Q90" s="15"/>
      <c r="R90" s="15"/>
      <c r="S90" s="15"/>
      <c r="T90" s="16">
        <f t="shared" si="27"/>
        <v>0.1</v>
      </c>
      <c r="U90" s="15">
        <v>0</v>
      </c>
      <c r="V90" s="15">
        <v>0</v>
      </c>
      <c r="W90" s="16">
        <v>0.1</v>
      </c>
      <c r="X90" s="16">
        <v>0</v>
      </c>
      <c r="Y90" s="15">
        <v>0</v>
      </c>
      <c r="Z90" s="16">
        <v>0</v>
      </c>
      <c r="AA90" s="15">
        <v>0</v>
      </c>
      <c r="AB90" s="16">
        <v>0</v>
      </c>
      <c r="AC90" s="16">
        <f t="shared" si="28"/>
        <v>2</v>
      </c>
      <c r="AD90" s="15">
        <v>0</v>
      </c>
      <c r="AE90" s="15">
        <v>2</v>
      </c>
      <c r="AF90" s="15">
        <v>0</v>
      </c>
      <c r="AG90" s="15">
        <v>0</v>
      </c>
      <c r="AH90" s="15">
        <v>0</v>
      </c>
      <c r="AI90" s="16">
        <v>0</v>
      </c>
      <c r="AJ90" s="14">
        <f t="shared" si="29"/>
        <v>0.25</v>
      </c>
      <c r="AK90" s="14">
        <f t="shared" si="30"/>
        <v>0.25</v>
      </c>
      <c r="AL90" s="15">
        <v>0</v>
      </c>
      <c r="AM90" s="16">
        <v>0</v>
      </c>
      <c r="AN90" s="17">
        <v>0</v>
      </c>
      <c r="AO90" s="14">
        <v>0</v>
      </c>
      <c r="AP90" s="17">
        <v>0</v>
      </c>
      <c r="AQ90" s="14">
        <v>0</v>
      </c>
      <c r="AR90" s="17">
        <v>0</v>
      </c>
      <c r="AS90" s="15">
        <v>0</v>
      </c>
      <c r="AT90" s="14">
        <v>0.25</v>
      </c>
      <c r="AU90" s="17">
        <v>0</v>
      </c>
      <c r="AV90" s="17">
        <f t="shared" si="31"/>
        <v>0</v>
      </c>
      <c r="AW90" s="16">
        <v>0</v>
      </c>
      <c r="AX90" s="17">
        <v>0</v>
      </c>
      <c r="AY90" s="16">
        <v>0</v>
      </c>
      <c r="AZ90" s="13">
        <f t="shared" si="32"/>
        <v>13.775</v>
      </c>
      <c r="BA90" s="14">
        <f t="shared" si="33"/>
        <v>11.9</v>
      </c>
      <c r="BB90" s="14">
        <f t="shared" si="34"/>
        <v>9</v>
      </c>
      <c r="BC90" s="17">
        <v>14.25</v>
      </c>
      <c r="BD90" s="14">
        <v>0</v>
      </c>
      <c r="BE90" s="16">
        <v>1.9</v>
      </c>
      <c r="BF90" s="15">
        <f t="shared" si="35"/>
        <v>1</v>
      </c>
      <c r="BG90" s="15">
        <v>1</v>
      </c>
      <c r="BH90" s="15">
        <v>0</v>
      </c>
      <c r="BI90" s="16">
        <v>0</v>
      </c>
      <c r="BJ90" s="13">
        <v>1.875</v>
      </c>
      <c r="BK90" s="16">
        <v>0</v>
      </c>
      <c r="BL90" s="13">
        <v>0</v>
      </c>
      <c r="BM90" s="14">
        <v>0</v>
      </c>
      <c r="BN90" s="14">
        <v>1.875</v>
      </c>
      <c r="BO90" s="14">
        <v>0</v>
      </c>
      <c r="BP90" s="13">
        <v>0</v>
      </c>
    </row>
    <row r="91" spans="1:68">
      <c r="A91" s="12">
        <v>87</v>
      </c>
      <c r="B91" s="12" t="s">
        <v>399</v>
      </c>
      <c r="C91" s="12" t="s">
        <v>400</v>
      </c>
      <c r="D91" s="12" t="s">
        <v>401</v>
      </c>
      <c r="E91" s="12" t="s">
        <v>146</v>
      </c>
      <c r="F91" s="12" t="s">
        <v>134</v>
      </c>
      <c r="G91" s="12" t="s">
        <v>135</v>
      </c>
      <c r="H91" s="13">
        <f t="shared" si="24"/>
        <v>31.837499999999999</v>
      </c>
      <c r="I91" s="14">
        <f t="shared" si="25"/>
        <v>14.5</v>
      </c>
      <c r="J91" s="15">
        <f t="shared" si="26"/>
        <v>7</v>
      </c>
      <c r="K91" s="15">
        <v>0</v>
      </c>
      <c r="L91" s="15">
        <v>0</v>
      </c>
      <c r="M91" s="15">
        <v>4</v>
      </c>
      <c r="N91" s="15">
        <v>3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6">
        <f t="shared" si="27"/>
        <v>4</v>
      </c>
      <c r="U91" s="15">
        <v>1</v>
      </c>
      <c r="V91" s="15">
        <v>2</v>
      </c>
      <c r="W91" s="16">
        <v>1</v>
      </c>
      <c r="X91" s="16">
        <v>1</v>
      </c>
      <c r="Y91" s="15">
        <v>0</v>
      </c>
      <c r="Z91" s="16">
        <v>0</v>
      </c>
      <c r="AA91" s="15">
        <v>0</v>
      </c>
      <c r="AB91" s="16">
        <v>0.5</v>
      </c>
      <c r="AC91" s="16">
        <f t="shared" si="28"/>
        <v>3.5</v>
      </c>
      <c r="AD91" s="15">
        <v>3</v>
      </c>
      <c r="AE91" s="15">
        <v>0</v>
      </c>
      <c r="AF91" s="15">
        <v>0</v>
      </c>
      <c r="AG91" s="15">
        <v>0</v>
      </c>
      <c r="AH91" s="15">
        <v>0</v>
      </c>
      <c r="AI91" s="16">
        <v>0.5</v>
      </c>
      <c r="AJ91" s="14">
        <f t="shared" si="29"/>
        <v>0</v>
      </c>
      <c r="AK91" s="14">
        <f t="shared" si="30"/>
        <v>0</v>
      </c>
      <c r="AL91" s="15">
        <v>0</v>
      </c>
      <c r="AM91" s="16">
        <v>0</v>
      </c>
      <c r="AN91" s="17">
        <v>0</v>
      </c>
      <c r="AO91" s="14">
        <v>0</v>
      </c>
      <c r="AP91" s="17">
        <v>0</v>
      </c>
      <c r="AQ91" s="14">
        <v>0</v>
      </c>
      <c r="AR91" s="17">
        <v>0</v>
      </c>
      <c r="AS91" s="15">
        <v>0</v>
      </c>
      <c r="AT91" s="14">
        <v>0</v>
      </c>
      <c r="AU91" s="17">
        <v>0</v>
      </c>
      <c r="AV91" s="17">
        <f t="shared" si="31"/>
        <v>0</v>
      </c>
      <c r="AW91" s="16">
        <v>0</v>
      </c>
      <c r="AX91" s="17">
        <v>0</v>
      </c>
      <c r="AY91" s="16">
        <v>0</v>
      </c>
      <c r="AZ91" s="13">
        <f t="shared" si="32"/>
        <v>17.337499999999999</v>
      </c>
      <c r="BA91" s="14">
        <f t="shared" si="33"/>
        <v>10.4</v>
      </c>
      <c r="BB91" s="14">
        <f t="shared" si="34"/>
        <v>9</v>
      </c>
      <c r="BC91" s="17">
        <v>13.75</v>
      </c>
      <c r="BD91" s="14">
        <v>0</v>
      </c>
      <c r="BE91" s="16">
        <v>1.4</v>
      </c>
      <c r="BF91" s="15">
        <f t="shared" si="35"/>
        <v>0</v>
      </c>
      <c r="BG91" s="15">
        <v>0</v>
      </c>
      <c r="BH91" s="15">
        <v>0</v>
      </c>
      <c r="BI91" s="16">
        <v>0</v>
      </c>
      <c r="BJ91" s="13">
        <v>6.9375</v>
      </c>
      <c r="BK91" s="16">
        <v>0</v>
      </c>
      <c r="BL91" s="13">
        <v>0</v>
      </c>
      <c r="BM91" s="14">
        <v>6</v>
      </c>
      <c r="BN91" s="14">
        <v>0</v>
      </c>
      <c r="BO91" s="14">
        <v>0</v>
      </c>
      <c r="BP91" s="13">
        <v>0.9375</v>
      </c>
    </row>
    <row r="92" spans="1:68">
      <c r="A92" s="12">
        <v>88</v>
      </c>
      <c r="B92" s="12" t="s">
        <v>402</v>
      </c>
      <c r="C92" s="12" t="s">
        <v>403</v>
      </c>
      <c r="D92" s="12" t="s">
        <v>404</v>
      </c>
      <c r="E92" s="12" t="s">
        <v>146</v>
      </c>
      <c r="F92" s="12" t="s">
        <v>134</v>
      </c>
      <c r="G92" s="12" t="s">
        <v>135</v>
      </c>
      <c r="H92" s="13">
        <f t="shared" si="24"/>
        <v>15.375</v>
      </c>
      <c r="I92" s="14">
        <f t="shared" si="25"/>
        <v>2</v>
      </c>
      <c r="J92" s="15">
        <f t="shared" si="26"/>
        <v>0</v>
      </c>
      <c r="K92" s="15"/>
      <c r="L92" s="15"/>
      <c r="M92" s="15"/>
      <c r="N92" s="15"/>
      <c r="O92" s="15"/>
      <c r="P92" s="15"/>
      <c r="Q92" s="15"/>
      <c r="R92" s="15"/>
      <c r="S92" s="15"/>
      <c r="T92" s="16">
        <f t="shared" si="27"/>
        <v>0</v>
      </c>
      <c r="U92" s="15"/>
      <c r="V92" s="15"/>
      <c r="W92" s="16"/>
      <c r="X92" s="16"/>
      <c r="Y92" s="15"/>
      <c r="Z92" s="16"/>
      <c r="AA92" s="15"/>
      <c r="AB92" s="16"/>
      <c r="AC92" s="16">
        <f t="shared" si="28"/>
        <v>2</v>
      </c>
      <c r="AD92" s="15">
        <v>0</v>
      </c>
      <c r="AE92" s="15">
        <v>2</v>
      </c>
      <c r="AF92" s="15">
        <v>0</v>
      </c>
      <c r="AG92" s="15">
        <v>0</v>
      </c>
      <c r="AH92" s="15">
        <v>0</v>
      </c>
      <c r="AI92" s="16">
        <v>0</v>
      </c>
      <c r="AJ92" s="14">
        <f t="shared" si="29"/>
        <v>0</v>
      </c>
      <c r="AK92" s="14">
        <f t="shared" si="30"/>
        <v>0</v>
      </c>
      <c r="AL92" s="15"/>
      <c r="AM92" s="16"/>
      <c r="AN92" s="17"/>
      <c r="AO92" s="14"/>
      <c r="AP92" s="17"/>
      <c r="AQ92" s="14"/>
      <c r="AR92" s="17"/>
      <c r="AS92" s="15"/>
      <c r="AT92" s="14"/>
      <c r="AU92" s="17"/>
      <c r="AV92" s="17">
        <f t="shared" si="31"/>
        <v>0</v>
      </c>
      <c r="AW92" s="16"/>
      <c r="AX92" s="17"/>
      <c r="AY92" s="16"/>
      <c r="AZ92" s="13">
        <f t="shared" si="32"/>
        <v>13.375</v>
      </c>
      <c r="BA92" s="14">
        <f t="shared" si="33"/>
        <v>9</v>
      </c>
      <c r="BB92" s="14">
        <f t="shared" si="34"/>
        <v>9</v>
      </c>
      <c r="BC92" s="17">
        <v>13</v>
      </c>
      <c r="BD92" s="14">
        <v>0</v>
      </c>
      <c r="BE92" s="16"/>
      <c r="BF92" s="15">
        <f t="shared" si="35"/>
        <v>0</v>
      </c>
      <c r="BG92" s="15"/>
      <c r="BH92" s="15"/>
      <c r="BI92" s="16">
        <v>0</v>
      </c>
      <c r="BJ92" s="13">
        <v>4.375</v>
      </c>
      <c r="BK92" s="16">
        <v>0</v>
      </c>
      <c r="BL92" s="13">
        <v>0</v>
      </c>
      <c r="BM92" s="14">
        <v>0.375</v>
      </c>
      <c r="BN92" s="14">
        <v>4</v>
      </c>
      <c r="BO92" s="14">
        <v>0</v>
      </c>
      <c r="BP92" s="13">
        <v>0</v>
      </c>
    </row>
    <row r="93" spans="1:68">
      <c r="A93" s="12">
        <v>89</v>
      </c>
      <c r="B93" s="12" t="s">
        <v>405</v>
      </c>
      <c r="C93" s="12" t="s">
        <v>406</v>
      </c>
      <c r="D93" s="12" t="s">
        <v>407</v>
      </c>
      <c r="E93" s="12" t="s">
        <v>146</v>
      </c>
      <c r="F93" s="12" t="s">
        <v>134</v>
      </c>
      <c r="G93" s="12" t="s">
        <v>135</v>
      </c>
      <c r="H93" s="13">
        <f t="shared" si="24"/>
        <v>20.875</v>
      </c>
      <c r="I93" s="14">
        <f t="shared" si="25"/>
        <v>6</v>
      </c>
      <c r="J93" s="15">
        <f t="shared" si="26"/>
        <v>4</v>
      </c>
      <c r="K93" s="15">
        <v>0</v>
      </c>
      <c r="L93" s="15">
        <v>0</v>
      </c>
      <c r="M93" s="15">
        <v>4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6">
        <f t="shared" si="27"/>
        <v>2</v>
      </c>
      <c r="U93" s="15">
        <v>1</v>
      </c>
      <c r="V93" s="15">
        <v>1</v>
      </c>
      <c r="W93" s="16">
        <v>0</v>
      </c>
      <c r="X93" s="16">
        <v>0</v>
      </c>
      <c r="Y93" s="15">
        <v>0</v>
      </c>
      <c r="Z93" s="16">
        <v>0</v>
      </c>
      <c r="AA93" s="15">
        <v>0</v>
      </c>
      <c r="AB93" s="16">
        <v>0</v>
      </c>
      <c r="AC93" s="16">
        <f t="shared" si="28"/>
        <v>0</v>
      </c>
      <c r="AD93" s="15"/>
      <c r="AE93" s="15"/>
      <c r="AF93" s="15"/>
      <c r="AG93" s="15"/>
      <c r="AH93" s="15"/>
      <c r="AI93" s="16"/>
      <c r="AJ93" s="14">
        <f t="shared" si="29"/>
        <v>0</v>
      </c>
      <c r="AK93" s="14">
        <f t="shared" si="30"/>
        <v>0</v>
      </c>
      <c r="AL93" s="15"/>
      <c r="AM93" s="16"/>
      <c r="AN93" s="17"/>
      <c r="AO93" s="14"/>
      <c r="AP93" s="17"/>
      <c r="AQ93" s="14"/>
      <c r="AR93" s="17"/>
      <c r="AS93" s="15"/>
      <c r="AT93" s="14"/>
      <c r="AU93" s="17"/>
      <c r="AV93" s="17">
        <f t="shared" si="31"/>
        <v>0</v>
      </c>
      <c r="AW93" s="16"/>
      <c r="AX93" s="17"/>
      <c r="AY93" s="16"/>
      <c r="AZ93" s="13">
        <f t="shared" si="32"/>
        <v>14.875</v>
      </c>
      <c r="BA93" s="14">
        <f t="shared" si="33"/>
        <v>9</v>
      </c>
      <c r="BB93" s="14">
        <f t="shared" si="34"/>
        <v>9</v>
      </c>
      <c r="BC93" s="17">
        <v>14</v>
      </c>
      <c r="BD93" s="14">
        <v>0</v>
      </c>
      <c r="BE93" s="16"/>
      <c r="BF93" s="15">
        <f t="shared" si="35"/>
        <v>0</v>
      </c>
      <c r="BG93" s="15"/>
      <c r="BH93" s="15"/>
      <c r="BI93" s="16">
        <v>0</v>
      </c>
      <c r="BJ93" s="13">
        <v>5.875</v>
      </c>
      <c r="BK93" s="16">
        <v>0</v>
      </c>
      <c r="BL93" s="13">
        <v>0</v>
      </c>
      <c r="BM93" s="14">
        <v>3.375</v>
      </c>
      <c r="BN93" s="14">
        <v>2.5</v>
      </c>
      <c r="BO93" s="14">
        <v>0</v>
      </c>
      <c r="BP93" s="13">
        <v>0</v>
      </c>
    </row>
    <row r="94" spans="1:68">
      <c r="A94" s="12">
        <v>90</v>
      </c>
      <c r="B94" s="12" t="s">
        <v>408</v>
      </c>
      <c r="C94" s="12" t="s">
        <v>409</v>
      </c>
      <c r="D94" s="12" t="s">
        <v>410</v>
      </c>
      <c r="E94" s="12" t="s">
        <v>201</v>
      </c>
      <c r="F94" s="12" t="s">
        <v>134</v>
      </c>
      <c r="G94" s="12" t="s">
        <v>135</v>
      </c>
      <c r="H94" s="13">
        <f t="shared" si="24"/>
        <v>25.875</v>
      </c>
      <c r="I94" s="14">
        <f t="shared" si="25"/>
        <v>14.5</v>
      </c>
      <c r="J94" s="15">
        <f t="shared" si="26"/>
        <v>7</v>
      </c>
      <c r="K94" s="15">
        <v>0</v>
      </c>
      <c r="L94" s="15">
        <v>0</v>
      </c>
      <c r="M94" s="15">
        <v>4</v>
      </c>
      <c r="N94" s="15">
        <v>3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6">
        <f t="shared" si="27"/>
        <v>3.9</v>
      </c>
      <c r="U94" s="15">
        <v>0</v>
      </c>
      <c r="V94" s="15">
        <v>2</v>
      </c>
      <c r="W94" s="16">
        <v>0.9</v>
      </c>
      <c r="X94" s="16">
        <v>0</v>
      </c>
      <c r="Y94" s="15">
        <v>0</v>
      </c>
      <c r="Z94" s="16">
        <v>0</v>
      </c>
      <c r="AA94" s="15">
        <v>1</v>
      </c>
      <c r="AB94" s="16">
        <v>0</v>
      </c>
      <c r="AC94" s="16">
        <f t="shared" si="28"/>
        <v>3</v>
      </c>
      <c r="AD94" s="15">
        <v>3</v>
      </c>
      <c r="AE94" s="15">
        <v>0</v>
      </c>
      <c r="AF94" s="15">
        <v>0</v>
      </c>
      <c r="AG94" s="15">
        <v>0</v>
      </c>
      <c r="AH94" s="15">
        <v>0</v>
      </c>
      <c r="AI94" s="16">
        <v>0</v>
      </c>
      <c r="AJ94" s="14">
        <f t="shared" si="29"/>
        <v>0.6</v>
      </c>
      <c r="AK94" s="14">
        <f t="shared" si="30"/>
        <v>0.1</v>
      </c>
      <c r="AL94" s="15">
        <v>0</v>
      </c>
      <c r="AM94" s="16">
        <v>0</v>
      </c>
      <c r="AN94" s="17">
        <v>0</v>
      </c>
      <c r="AO94" s="14">
        <v>0</v>
      </c>
      <c r="AP94" s="17">
        <v>0</v>
      </c>
      <c r="AQ94" s="14">
        <v>0</v>
      </c>
      <c r="AR94" s="17">
        <v>0</v>
      </c>
      <c r="AS94" s="15">
        <v>0</v>
      </c>
      <c r="AT94" s="14">
        <v>0</v>
      </c>
      <c r="AU94" s="17">
        <v>0.1</v>
      </c>
      <c r="AV94" s="17">
        <f t="shared" si="31"/>
        <v>0.5</v>
      </c>
      <c r="AW94" s="16">
        <v>0.5</v>
      </c>
      <c r="AX94" s="17">
        <v>0</v>
      </c>
      <c r="AY94" s="16">
        <v>0</v>
      </c>
      <c r="AZ94" s="13">
        <f t="shared" si="32"/>
        <v>11.375</v>
      </c>
      <c r="BA94" s="14">
        <f t="shared" si="33"/>
        <v>9</v>
      </c>
      <c r="BB94" s="14">
        <f t="shared" si="34"/>
        <v>9</v>
      </c>
      <c r="BC94" s="17">
        <v>9.25</v>
      </c>
      <c r="BD94" s="14">
        <v>0</v>
      </c>
      <c r="BE94" s="16">
        <v>0</v>
      </c>
      <c r="BF94" s="15">
        <f t="shared" si="35"/>
        <v>0</v>
      </c>
      <c r="BG94" s="15">
        <v>0</v>
      </c>
      <c r="BH94" s="15">
        <v>0</v>
      </c>
      <c r="BI94" s="16">
        <v>0</v>
      </c>
      <c r="BJ94" s="13">
        <v>2.375</v>
      </c>
      <c r="BK94" s="16">
        <v>0</v>
      </c>
      <c r="BL94" s="13">
        <v>0</v>
      </c>
      <c r="BM94" s="14">
        <v>0</v>
      </c>
      <c r="BN94" s="14">
        <v>2.25</v>
      </c>
      <c r="BO94" s="14">
        <v>0.125</v>
      </c>
      <c r="BP94" s="13">
        <v>0</v>
      </c>
    </row>
    <row r="95" spans="1:68">
      <c r="A95" s="12">
        <v>91</v>
      </c>
      <c r="B95" s="12" t="s">
        <v>411</v>
      </c>
      <c r="C95" s="12" t="s">
        <v>412</v>
      </c>
      <c r="D95" s="12" t="s">
        <v>413</v>
      </c>
      <c r="E95" s="12" t="s">
        <v>188</v>
      </c>
      <c r="F95" s="12" t="s">
        <v>134</v>
      </c>
      <c r="G95" s="12" t="s">
        <v>135</v>
      </c>
      <c r="H95" s="13">
        <f t="shared" si="24"/>
        <v>28.5</v>
      </c>
      <c r="I95" s="14">
        <f t="shared" si="25"/>
        <v>11.25</v>
      </c>
      <c r="J95" s="15">
        <f t="shared" si="26"/>
        <v>4</v>
      </c>
      <c r="K95" s="15">
        <v>0</v>
      </c>
      <c r="L95" s="15">
        <v>0</v>
      </c>
      <c r="M95" s="15">
        <v>4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6">
        <f t="shared" si="27"/>
        <v>4</v>
      </c>
      <c r="U95" s="15">
        <v>1</v>
      </c>
      <c r="V95" s="15">
        <v>2</v>
      </c>
      <c r="W95" s="16">
        <v>1</v>
      </c>
      <c r="X95" s="16">
        <v>0</v>
      </c>
      <c r="Y95" s="15">
        <v>0</v>
      </c>
      <c r="Z95" s="16">
        <v>0</v>
      </c>
      <c r="AA95" s="15">
        <v>0</v>
      </c>
      <c r="AB95" s="16">
        <v>0.5</v>
      </c>
      <c r="AC95" s="16">
        <f t="shared" si="28"/>
        <v>3</v>
      </c>
      <c r="AD95" s="15">
        <v>3</v>
      </c>
      <c r="AE95" s="15">
        <v>0</v>
      </c>
      <c r="AF95" s="15">
        <v>0</v>
      </c>
      <c r="AG95" s="15">
        <v>0</v>
      </c>
      <c r="AH95" s="15">
        <v>0</v>
      </c>
      <c r="AI95" s="16">
        <v>0</v>
      </c>
      <c r="AJ95" s="14">
        <f t="shared" si="29"/>
        <v>0.25</v>
      </c>
      <c r="AK95" s="14">
        <f t="shared" si="30"/>
        <v>0</v>
      </c>
      <c r="AL95" s="15">
        <v>0</v>
      </c>
      <c r="AM95" s="16">
        <v>0</v>
      </c>
      <c r="AN95" s="17">
        <v>0</v>
      </c>
      <c r="AO95" s="14">
        <v>0</v>
      </c>
      <c r="AP95" s="17">
        <v>0</v>
      </c>
      <c r="AQ95" s="14">
        <v>0</v>
      </c>
      <c r="AR95" s="17">
        <v>0</v>
      </c>
      <c r="AS95" s="15">
        <v>0</v>
      </c>
      <c r="AT95" s="14">
        <v>0</v>
      </c>
      <c r="AU95" s="17">
        <v>0</v>
      </c>
      <c r="AV95" s="17">
        <f t="shared" si="31"/>
        <v>0.25</v>
      </c>
      <c r="AW95" s="16">
        <v>0</v>
      </c>
      <c r="AX95" s="17">
        <v>0.25</v>
      </c>
      <c r="AY95" s="16">
        <v>0</v>
      </c>
      <c r="AZ95" s="13">
        <f t="shared" si="32"/>
        <v>17.25</v>
      </c>
      <c r="BA95" s="14">
        <f t="shared" si="33"/>
        <v>10</v>
      </c>
      <c r="BB95" s="14">
        <f t="shared" si="34"/>
        <v>9</v>
      </c>
      <c r="BC95" s="17">
        <v>17</v>
      </c>
      <c r="BD95" s="14">
        <v>0</v>
      </c>
      <c r="BE95" s="16">
        <v>0</v>
      </c>
      <c r="BF95" s="15">
        <f t="shared" si="35"/>
        <v>1</v>
      </c>
      <c r="BG95" s="15">
        <v>0</v>
      </c>
      <c r="BH95" s="15">
        <v>1</v>
      </c>
      <c r="BI95" s="16">
        <v>0</v>
      </c>
      <c r="BJ95" s="13">
        <v>7.25</v>
      </c>
      <c r="BK95" s="16">
        <v>0</v>
      </c>
      <c r="BL95" s="13">
        <v>0</v>
      </c>
      <c r="BM95" s="14">
        <v>5.25</v>
      </c>
      <c r="BN95" s="14">
        <v>0.75</v>
      </c>
      <c r="BO95" s="14">
        <v>1.25</v>
      </c>
      <c r="BP95" s="13">
        <v>0</v>
      </c>
    </row>
    <row r="96" spans="1:68">
      <c r="A96" s="12">
        <v>92</v>
      </c>
      <c r="B96" s="12" t="s">
        <v>414</v>
      </c>
      <c r="C96" s="12" t="s">
        <v>415</v>
      </c>
      <c r="D96" s="12" t="s">
        <v>471</v>
      </c>
      <c r="E96" s="12" t="s">
        <v>205</v>
      </c>
      <c r="F96" s="12" t="s">
        <v>134</v>
      </c>
      <c r="G96" s="12" t="s">
        <v>135</v>
      </c>
      <c r="H96" s="13">
        <f t="shared" si="24"/>
        <v>15.125</v>
      </c>
      <c r="I96" s="14">
        <f t="shared" si="25"/>
        <v>3</v>
      </c>
      <c r="J96" s="15">
        <f t="shared" si="26"/>
        <v>0</v>
      </c>
      <c r="K96" s="15"/>
      <c r="L96" s="15"/>
      <c r="M96" s="15"/>
      <c r="N96" s="15"/>
      <c r="O96" s="15"/>
      <c r="P96" s="15"/>
      <c r="Q96" s="15"/>
      <c r="R96" s="15"/>
      <c r="S96" s="15"/>
      <c r="T96" s="16">
        <f t="shared" si="27"/>
        <v>1</v>
      </c>
      <c r="U96" s="15">
        <v>0</v>
      </c>
      <c r="V96" s="15">
        <v>0</v>
      </c>
      <c r="W96" s="16">
        <v>0</v>
      </c>
      <c r="X96" s="16">
        <v>0</v>
      </c>
      <c r="Y96" s="15">
        <v>0</v>
      </c>
      <c r="Z96" s="16">
        <v>0</v>
      </c>
      <c r="AA96" s="15">
        <v>1</v>
      </c>
      <c r="AB96" s="16">
        <v>0</v>
      </c>
      <c r="AC96" s="16">
        <f t="shared" si="28"/>
        <v>2</v>
      </c>
      <c r="AD96" s="15">
        <v>0</v>
      </c>
      <c r="AE96" s="15">
        <v>2</v>
      </c>
      <c r="AF96" s="15">
        <v>0</v>
      </c>
      <c r="AG96" s="15">
        <v>0</v>
      </c>
      <c r="AH96" s="15">
        <v>0</v>
      </c>
      <c r="AI96" s="16">
        <v>0</v>
      </c>
      <c r="AJ96" s="14">
        <f t="shared" si="29"/>
        <v>0</v>
      </c>
      <c r="AK96" s="14">
        <f t="shared" si="30"/>
        <v>0</v>
      </c>
      <c r="AL96" s="15">
        <v>0</v>
      </c>
      <c r="AM96" s="16">
        <v>0</v>
      </c>
      <c r="AN96" s="17">
        <v>0</v>
      </c>
      <c r="AO96" s="14">
        <v>0</v>
      </c>
      <c r="AP96" s="17">
        <v>0</v>
      </c>
      <c r="AQ96" s="14">
        <v>0</v>
      </c>
      <c r="AR96" s="17">
        <v>0</v>
      </c>
      <c r="AS96" s="15">
        <v>0</v>
      </c>
      <c r="AT96" s="14">
        <v>0</v>
      </c>
      <c r="AU96" s="17">
        <v>0</v>
      </c>
      <c r="AV96" s="17">
        <f t="shared" si="31"/>
        <v>0</v>
      </c>
      <c r="AW96" s="16">
        <v>0</v>
      </c>
      <c r="AX96" s="17">
        <v>0</v>
      </c>
      <c r="AY96" s="16">
        <v>0</v>
      </c>
      <c r="AZ96" s="13">
        <f t="shared" si="32"/>
        <v>12.125</v>
      </c>
      <c r="BA96" s="14">
        <f t="shared" si="33"/>
        <v>11</v>
      </c>
      <c r="BB96" s="14">
        <f t="shared" si="34"/>
        <v>9</v>
      </c>
      <c r="BC96" s="17">
        <v>16.25</v>
      </c>
      <c r="BD96" s="14">
        <v>0</v>
      </c>
      <c r="BE96" s="16">
        <v>0</v>
      </c>
      <c r="BF96" s="15">
        <f t="shared" si="35"/>
        <v>2</v>
      </c>
      <c r="BG96" s="15">
        <v>1</v>
      </c>
      <c r="BH96" s="15">
        <v>1</v>
      </c>
      <c r="BI96" s="16">
        <v>0</v>
      </c>
      <c r="BJ96" s="13">
        <v>1.125</v>
      </c>
      <c r="BK96" s="16">
        <v>0</v>
      </c>
      <c r="BL96" s="13">
        <v>0</v>
      </c>
      <c r="BM96" s="14">
        <v>0</v>
      </c>
      <c r="BN96" s="14">
        <v>1.125</v>
      </c>
      <c r="BO96" s="14">
        <v>0</v>
      </c>
      <c r="BP96" s="13">
        <v>0</v>
      </c>
    </row>
    <row r="97" spans="1:68">
      <c r="A97" s="12">
        <v>93</v>
      </c>
      <c r="B97" s="12" t="s">
        <v>416</v>
      </c>
      <c r="C97" s="12" t="s">
        <v>417</v>
      </c>
      <c r="D97" s="12" t="s">
        <v>418</v>
      </c>
      <c r="E97" s="12" t="s">
        <v>133</v>
      </c>
      <c r="F97" s="12" t="s">
        <v>134</v>
      </c>
      <c r="G97" s="12" t="s">
        <v>135</v>
      </c>
      <c r="H97" s="13">
        <f t="shared" si="24"/>
        <v>23.25</v>
      </c>
      <c r="I97" s="14">
        <f t="shared" si="25"/>
        <v>10.25</v>
      </c>
      <c r="J97" s="15">
        <f t="shared" si="26"/>
        <v>4</v>
      </c>
      <c r="K97" s="15">
        <v>0</v>
      </c>
      <c r="L97" s="15">
        <v>0</v>
      </c>
      <c r="M97" s="15">
        <v>4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6">
        <f t="shared" si="27"/>
        <v>3.5</v>
      </c>
      <c r="U97" s="15">
        <v>0</v>
      </c>
      <c r="V97" s="15">
        <v>2</v>
      </c>
      <c r="W97" s="16">
        <v>1</v>
      </c>
      <c r="X97" s="16">
        <v>0</v>
      </c>
      <c r="Y97" s="15">
        <v>0</v>
      </c>
      <c r="Z97" s="16">
        <v>0</v>
      </c>
      <c r="AA97" s="15">
        <v>0</v>
      </c>
      <c r="AB97" s="16">
        <v>0.5</v>
      </c>
      <c r="AC97" s="16">
        <f t="shared" si="28"/>
        <v>2.5</v>
      </c>
      <c r="AD97" s="15">
        <v>0</v>
      </c>
      <c r="AE97" s="15">
        <v>2</v>
      </c>
      <c r="AF97" s="15">
        <v>0</v>
      </c>
      <c r="AG97" s="15">
        <v>0</v>
      </c>
      <c r="AH97" s="15">
        <v>0</v>
      </c>
      <c r="AI97" s="16">
        <v>0.5</v>
      </c>
      <c r="AJ97" s="14">
        <f t="shared" si="29"/>
        <v>0.25</v>
      </c>
      <c r="AK97" s="14">
        <f t="shared" si="30"/>
        <v>0</v>
      </c>
      <c r="AL97" s="15">
        <v>0</v>
      </c>
      <c r="AM97" s="16">
        <v>0</v>
      </c>
      <c r="AN97" s="17">
        <v>0</v>
      </c>
      <c r="AO97" s="14">
        <v>0</v>
      </c>
      <c r="AP97" s="17">
        <v>0</v>
      </c>
      <c r="AQ97" s="14">
        <v>0</v>
      </c>
      <c r="AR97" s="17">
        <v>0</v>
      </c>
      <c r="AS97" s="15">
        <v>0</v>
      </c>
      <c r="AT97" s="14">
        <v>0</v>
      </c>
      <c r="AU97" s="17">
        <v>0</v>
      </c>
      <c r="AV97" s="17">
        <f t="shared" si="31"/>
        <v>0.25</v>
      </c>
      <c r="AW97" s="16">
        <v>0</v>
      </c>
      <c r="AX97" s="17">
        <v>0.25</v>
      </c>
      <c r="AY97" s="16">
        <v>0</v>
      </c>
      <c r="AZ97" s="13">
        <f t="shared" si="32"/>
        <v>13</v>
      </c>
      <c r="BA97" s="14">
        <f t="shared" si="33"/>
        <v>13</v>
      </c>
      <c r="BB97" s="14">
        <f t="shared" si="34"/>
        <v>9</v>
      </c>
      <c r="BC97" s="17">
        <v>16</v>
      </c>
      <c r="BD97" s="14">
        <v>0</v>
      </c>
      <c r="BE97" s="16">
        <v>0</v>
      </c>
      <c r="BF97" s="15">
        <f t="shared" si="35"/>
        <v>4</v>
      </c>
      <c r="BG97" s="15">
        <v>1</v>
      </c>
      <c r="BH97" s="15">
        <v>3</v>
      </c>
      <c r="BI97" s="16">
        <v>0</v>
      </c>
      <c r="BJ97" s="13">
        <v>0</v>
      </c>
      <c r="BK97" s="16">
        <v>0</v>
      </c>
      <c r="BL97" s="13">
        <v>0</v>
      </c>
      <c r="BM97" s="14">
        <v>0</v>
      </c>
      <c r="BN97" s="14">
        <v>0</v>
      </c>
      <c r="BO97" s="14">
        <v>0</v>
      </c>
      <c r="BP97" s="13">
        <v>0</v>
      </c>
    </row>
    <row r="98" spans="1:68">
      <c r="A98" s="12">
        <v>94</v>
      </c>
      <c r="B98" s="12" t="s">
        <v>419</v>
      </c>
      <c r="C98" s="12" t="s">
        <v>420</v>
      </c>
      <c r="D98" s="12" t="s">
        <v>472</v>
      </c>
      <c r="E98" s="12" t="s">
        <v>153</v>
      </c>
      <c r="F98" s="12" t="s">
        <v>134</v>
      </c>
      <c r="G98" s="12" t="s">
        <v>135</v>
      </c>
      <c r="H98" s="13">
        <f t="shared" si="24"/>
        <v>15.125</v>
      </c>
      <c r="I98" s="14">
        <f t="shared" si="25"/>
        <v>6</v>
      </c>
      <c r="J98" s="15">
        <f t="shared" si="26"/>
        <v>4</v>
      </c>
      <c r="K98" s="15">
        <v>0</v>
      </c>
      <c r="L98" s="15">
        <v>0</v>
      </c>
      <c r="M98" s="15">
        <v>4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6">
        <f t="shared" si="27"/>
        <v>2</v>
      </c>
      <c r="U98" s="15">
        <v>0</v>
      </c>
      <c r="V98" s="15">
        <v>1</v>
      </c>
      <c r="W98" s="16">
        <v>1</v>
      </c>
      <c r="X98" s="16">
        <v>0</v>
      </c>
      <c r="Y98" s="15">
        <v>0</v>
      </c>
      <c r="Z98" s="16">
        <v>0</v>
      </c>
      <c r="AA98" s="15">
        <v>0</v>
      </c>
      <c r="AB98" s="16">
        <v>0</v>
      </c>
      <c r="AC98" s="16">
        <f t="shared" si="28"/>
        <v>0</v>
      </c>
      <c r="AD98" s="15"/>
      <c r="AE98" s="15"/>
      <c r="AF98" s="15"/>
      <c r="AG98" s="15"/>
      <c r="AH98" s="15"/>
      <c r="AI98" s="16"/>
      <c r="AJ98" s="14">
        <f t="shared" si="29"/>
        <v>0</v>
      </c>
      <c r="AK98" s="14">
        <f t="shared" si="30"/>
        <v>0</v>
      </c>
      <c r="AL98" s="15">
        <v>0</v>
      </c>
      <c r="AM98" s="16">
        <v>0</v>
      </c>
      <c r="AN98" s="17">
        <v>0</v>
      </c>
      <c r="AO98" s="14">
        <v>0</v>
      </c>
      <c r="AP98" s="17">
        <v>0</v>
      </c>
      <c r="AQ98" s="14">
        <v>0</v>
      </c>
      <c r="AR98" s="17">
        <v>0</v>
      </c>
      <c r="AS98" s="15">
        <v>0</v>
      </c>
      <c r="AT98" s="14">
        <v>0</v>
      </c>
      <c r="AU98" s="17">
        <v>0</v>
      </c>
      <c r="AV98" s="17">
        <f t="shared" si="31"/>
        <v>0</v>
      </c>
      <c r="AW98" s="16">
        <v>0</v>
      </c>
      <c r="AX98" s="17">
        <v>0</v>
      </c>
      <c r="AY98" s="16">
        <v>0</v>
      </c>
      <c r="AZ98" s="13">
        <f t="shared" si="32"/>
        <v>9.125</v>
      </c>
      <c r="BA98" s="14">
        <f t="shared" si="33"/>
        <v>9</v>
      </c>
      <c r="BB98" s="14">
        <f t="shared" si="34"/>
        <v>8</v>
      </c>
      <c r="BC98" s="17">
        <v>8</v>
      </c>
      <c r="BD98" s="14">
        <v>0</v>
      </c>
      <c r="BE98" s="16">
        <v>0</v>
      </c>
      <c r="BF98" s="15">
        <f t="shared" si="35"/>
        <v>1</v>
      </c>
      <c r="BG98" s="15">
        <v>0</v>
      </c>
      <c r="BH98" s="15">
        <v>1</v>
      </c>
      <c r="BI98" s="16">
        <v>0</v>
      </c>
      <c r="BJ98" s="13">
        <v>0.125</v>
      </c>
      <c r="BK98" s="16">
        <v>0</v>
      </c>
      <c r="BL98" s="13">
        <v>0</v>
      </c>
      <c r="BM98" s="14">
        <v>0</v>
      </c>
      <c r="BN98" s="14">
        <v>0</v>
      </c>
      <c r="BO98" s="14">
        <v>0.125</v>
      </c>
      <c r="BP98" s="13">
        <v>0</v>
      </c>
    </row>
    <row r="99" spans="1:68">
      <c r="A99" s="12">
        <v>95</v>
      </c>
      <c r="B99" s="12" t="s">
        <v>421</v>
      </c>
      <c r="C99" s="12" t="s">
        <v>422</v>
      </c>
      <c r="D99" s="12" t="s">
        <v>423</v>
      </c>
      <c r="E99" s="12" t="s">
        <v>133</v>
      </c>
      <c r="F99" s="12" t="s">
        <v>134</v>
      </c>
      <c r="G99" s="12" t="s">
        <v>135</v>
      </c>
      <c r="H99" s="13">
        <f t="shared" ref="H99:H111" si="36">I99+AZ99</f>
        <v>43</v>
      </c>
      <c r="I99" s="14">
        <f t="shared" ref="I99:I111" si="37">MIN(J99+T99+AC99+AJ99+AY99,$I$3)</f>
        <v>23.75</v>
      </c>
      <c r="J99" s="15">
        <f t="shared" ref="J99:J111" si="38">MIN(SUM(K99:S99),$J$3)</f>
        <v>10</v>
      </c>
      <c r="K99" s="15">
        <v>6</v>
      </c>
      <c r="L99" s="15">
        <v>0</v>
      </c>
      <c r="M99" s="15">
        <v>4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6">
        <f t="shared" ref="T99:T111" si="39">MIN(SUM(U99:AB99),$T$3)</f>
        <v>4</v>
      </c>
      <c r="U99" s="15">
        <v>0</v>
      </c>
      <c r="V99" s="15">
        <v>2</v>
      </c>
      <c r="W99" s="16">
        <v>1</v>
      </c>
      <c r="X99" s="16">
        <v>0.7</v>
      </c>
      <c r="Y99" s="15">
        <v>0</v>
      </c>
      <c r="Z99" s="16">
        <v>0</v>
      </c>
      <c r="AA99" s="15">
        <v>1</v>
      </c>
      <c r="AB99" s="16">
        <v>0</v>
      </c>
      <c r="AC99" s="16">
        <f t="shared" ref="AC99:AC111" si="40">MIN(SUM(AD99:AI99),$AC$3)</f>
        <v>3.5</v>
      </c>
      <c r="AD99" s="15">
        <v>3</v>
      </c>
      <c r="AE99" s="15">
        <v>0</v>
      </c>
      <c r="AF99" s="15">
        <v>0</v>
      </c>
      <c r="AG99" s="15">
        <v>0</v>
      </c>
      <c r="AH99" s="15">
        <v>0</v>
      </c>
      <c r="AI99" s="16">
        <v>0.5</v>
      </c>
      <c r="AJ99" s="14">
        <f t="shared" ref="AJ99:AJ111" si="41">MIN(AK99+AV99,$AJ$3)</f>
        <v>4.25</v>
      </c>
      <c r="AK99" s="14">
        <f t="shared" ref="AK99:AK111" si="42">MIN(SUM(AL99:AU99),$AK$3)</f>
        <v>3</v>
      </c>
      <c r="AL99" s="15">
        <v>0</v>
      </c>
      <c r="AM99" s="16">
        <v>0</v>
      </c>
      <c r="AN99" s="17">
        <v>0</v>
      </c>
      <c r="AO99" s="14">
        <v>0.25</v>
      </c>
      <c r="AP99" s="17">
        <v>1</v>
      </c>
      <c r="AQ99" s="14">
        <v>1.25</v>
      </c>
      <c r="AR99" s="17">
        <v>0.75</v>
      </c>
      <c r="AS99" s="15">
        <v>0</v>
      </c>
      <c r="AT99" s="14">
        <v>0</v>
      </c>
      <c r="AU99" s="17">
        <v>0.2</v>
      </c>
      <c r="AV99" s="17">
        <f t="shared" ref="AV99:AV111" si="43">MIN(SUM(AW99:AX99),$AV$3)</f>
        <v>1.25</v>
      </c>
      <c r="AW99" s="16">
        <v>0</v>
      </c>
      <c r="AX99" s="17">
        <v>1.25</v>
      </c>
      <c r="AY99" s="16">
        <v>2</v>
      </c>
      <c r="AZ99" s="13">
        <f t="shared" ref="AZ99:AZ111" si="44">MIN(BA99+BI99+BJ99,$AZ$3)</f>
        <v>19.25</v>
      </c>
      <c r="BA99" s="14">
        <f t="shared" ref="BA99:BA111" si="45">MIN(BB99+BE99+BF99,$BA$3)</f>
        <v>13</v>
      </c>
      <c r="BB99" s="14">
        <f t="shared" ref="BB99:BB111" si="46">MIN(SUM(BC99:BD99),$BB$3)</f>
        <v>4.75</v>
      </c>
      <c r="BC99" s="17">
        <v>4.75</v>
      </c>
      <c r="BD99" s="14">
        <v>0</v>
      </c>
      <c r="BE99" s="16">
        <v>5</v>
      </c>
      <c r="BF99" s="15">
        <f t="shared" ref="BF99:BF111" si="47">MIN(SUM(BG99:BH99),$BF$3)</f>
        <v>4</v>
      </c>
      <c r="BG99" s="15">
        <v>1</v>
      </c>
      <c r="BH99" s="15">
        <v>3</v>
      </c>
      <c r="BI99" s="16">
        <v>0</v>
      </c>
      <c r="BJ99" s="13">
        <v>6.25</v>
      </c>
      <c r="BK99" s="16">
        <v>0</v>
      </c>
      <c r="BL99" s="13">
        <v>0</v>
      </c>
      <c r="BM99" s="14">
        <v>0</v>
      </c>
      <c r="BN99" s="14">
        <v>3.25</v>
      </c>
      <c r="BO99" s="14">
        <v>3</v>
      </c>
      <c r="BP99" s="13">
        <v>0</v>
      </c>
    </row>
    <row r="100" spans="1:68">
      <c r="A100" s="12">
        <v>96</v>
      </c>
      <c r="B100" s="12" t="s">
        <v>424</v>
      </c>
      <c r="C100" s="12" t="s">
        <v>425</v>
      </c>
      <c r="D100" s="12" t="s">
        <v>426</v>
      </c>
      <c r="E100" s="12" t="s">
        <v>230</v>
      </c>
      <c r="F100" s="12" t="s">
        <v>134</v>
      </c>
      <c r="G100" s="12" t="s">
        <v>135</v>
      </c>
      <c r="H100" s="13">
        <f t="shared" si="36"/>
        <v>31.55</v>
      </c>
      <c r="I100" s="14">
        <f t="shared" si="37"/>
        <v>18.100000000000001</v>
      </c>
      <c r="J100" s="15">
        <f t="shared" si="38"/>
        <v>10</v>
      </c>
      <c r="K100" s="15">
        <v>6</v>
      </c>
      <c r="L100" s="15">
        <v>0</v>
      </c>
      <c r="M100" s="15">
        <v>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6">
        <f t="shared" si="39"/>
        <v>3.5</v>
      </c>
      <c r="U100" s="15">
        <v>0</v>
      </c>
      <c r="V100" s="15">
        <v>2</v>
      </c>
      <c r="W100" s="16">
        <v>1</v>
      </c>
      <c r="X100" s="16">
        <v>0</v>
      </c>
      <c r="Y100" s="15">
        <v>0</v>
      </c>
      <c r="Z100" s="16">
        <v>0</v>
      </c>
      <c r="AA100" s="15">
        <v>0</v>
      </c>
      <c r="AB100" s="16">
        <v>0.5</v>
      </c>
      <c r="AC100" s="16">
        <f t="shared" si="40"/>
        <v>0</v>
      </c>
      <c r="AD100" s="15"/>
      <c r="AE100" s="15"/>
      <c r="AF100" s="15"/>
      <c r="AG100" s="15"/>
      <c r="AH100" s="15"/>
      <c r="AI100" s="16"/>
      <c r="AJ100" s="14">
        <f t="shared" si="41"/>
        <v>2.6</v>
      </c>
      <c r="AK100" s="14">
        <f t="shared" si="42"/>
        <v>0.6</v>
      </c>
      <c r="AL100" s="15">
        <v>0</v>
      </c>
      <c r="AM100" s="16">
        <v>0</v>
      </c>
      <c r="AN100" s="17">
        <v>0.25</v>
      </c>
      <c r="AO100" s="14">
        <v>0.25</v>
      </c>
      <c r="AP100" s="17">
        <v>0</v>
      </c>
      <c r="AQ100" s="14">
        <v>0</v>
      </c>
      <c r="AR100" s="17">
        <v>0</v>
      </c>
      <c r="AS100" s="15">
        <v>0</v>
      </c>
      <c r="AT100" s="14">
        <v>0</v>
      </c>
      <c r="AU100" s="17">
        <v>0.1</v>
      </c>
      <c r="AV100" s="17">
        <f t="shared" si="43"/>
        <v>2</v>
      </c>
      <c r="AW100" s="16">
        <v>3</v>
      </c>
      <c r="AX100" s="17">
        <v>0</v>
      </c>
      <c r="AY100" s="16">
        <v>2</v>
      </c>
      <c r="AZ100" s="13">
        <f t="shared" si="44"/>
        <v>13.45</v>
      </c>
      <c r="BA100" s="14">
        <f t="shared" si="45"/>
        <v>12.7</v>
      </c>
      <c r="BB100" s="14">
        <f t="shared" si="46"/>
        <v>9</v>
      </c>
      <c r="BC100" s="17">
        <v>15</v>
      </c>
      <c r="BD100" s="14">
        <v>0</v>
      </c>
      <c r="BE100" s="16">
        <v>0.7</v>
      </c>
      <c r="BF100" s="15">
        <f t="shared" si="47"/>
        <v>3</v>
      </c>
      <c r="BG100" s="15">
        <v>0</v>
      </c>
      <c r="BH100" s="15">
        <v>3</v>
      </c>
      <c r="BI100" s="16">
        <v>0</v>
      </c>
      <c r="BJ100" s="13">
        <v>0.75</v>
      </c>
      <c r="BK100" s="16">
        <v>0</v>
      </c>
      <c r="BL100" s="13">
        <v>0</v>
      </c>
      <c r="BM100" s="14">
        <v>0</v>
      </c>
      <c r="BN100" s="14">
        <v>0</v>
      </c>
      <c r="BO100" s="14">
        <v>0.75</v>
      </c>
      <c r="BP100" s="13">
        <v>0</v>
      </c>
    </row>
    <row r="101" spans="1:68">
      <c r="A101" s="12">
        <v>97</v>
      </c>
      <c r="B101" s="12" t="s">
        <v>427</v>
      </c>
      <c r="C101" s="12" t="s">
        <v>428</v>
      </c>
      <c r="D101" s="12" t="s">
        <v>429</v>
      </c>
      <c r="E101" s="12" t="s">
        <v>188</v>
      </c>
      <c r="F101" s="12" t="s">
        <v>134</v>
      </c>
      <c r="G101" s="12" t="s">
        <v>135</v>
      </c>
      <c r="H101" s="13">
        <f t="shared" si="36"/>
        <v>27.375</v>
      </c>
      <c r="I101" s="14">
        <f t="shared" si="37"/>
        <v>10.5</v>
      </c>
      <c r="J101" s="15">
        <f t="shared" si="38"/>
        <v>4</v>
      </c>
      <c r="K101" s="15">
        <v>0</v>
      </c>
      <c r="L101" s="15">
        <v>0</v>
      </c>
      <c r="M101" s="15">
        <v>4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6">
        <f t="shared" si="39"/>
        <v>3.5</v>
      </c>
      <c r="U101" s="15">
        <v>0</v>
      </c>
      <c r="V101" s="15">
        <v>2</v>
      </c>
      <c r="W101" s="16">
        <v>1</v>
      </c>
      <c r="X101" s="16">
        <v>0</v>
      </c>
      <c r="Y101" s="15">
        <v>0</v>
      </c>
      <c r="Z101" s="16">
        <v>0</v>
      </c>
      <c r="AA101" s="15">
        <v>0</v>
      </c>
      <c r="AB101" s="16">
        <v>0.5</v>
      </c>
      <c r="AC101" s="16">
        <f t="shared" si="40"/>
        <v>3</v>
      </c>
      <c r="AD101" s="15">
        <v>3</v>
      </c>
      <c r="AE101" s="15">
        <v>0</v>
      </c>
      <c r="AF101" s="15">
        <v>0</v>
      </c>
      <c r="AG101" s="15">
        <v>0</v>
      </c>
      <c r="AH101" s="15">
        <v>0</v>
      </c>
      <c r="AI101" s="16">
        <v>0</v>
      </c>
      <c r="AJ101" s="14">
        <f t="shared" si="41"/>
        <v>0</v>
      </c>
      <c r="AK101" s="14">
        <f t="shared" si="42"/>
        <v>0</v>
      </c>
      <c r="AL101" s="15">
        <v>0</v>
      </c>
      <c r="AM101" s="16">
        <v>0</v>
      </c>
      <c r="AN101" s="17">
        <v>0</v>
      </c>
      <c r="AO101" s="14">
        <v>0</v>
      </c>
      <c r="AP101" s="17">
        <v>0</v>
      </c>
      <c r="AQ101" s="14">
        <v>0</v>
      </c>
      <c r="AR101" s="17">
        <v>0</v>
      </c>
      <c r="AS101" s="15">
        <v>0</v>
      </c>
      <c r="AT101" s="14">
        <v>0</v>
      </c>
      <c r="AU101" s="17">
        <v>0</v>
      </c>
      <c r="AV101" s="17">
        <f t="shared" si="43"/>
        <v>0</v>
      </c>
      <c r="AW101" s="16">
        <v>0</v>
      </c>
      <c r="AX101" s="17">
        <v>0</v>
      </c>
      <c r="AY101" s="16">
        <v>0</v>
      </c>
      <c r="AZ101" s="13">
        <f t="shared" si="44"/>
        <v>16.875</v>
      </c>
      <c r="BA101" s="14">
        <f t="shared" si="45"/>
        <v>10</v>
      </c>
      <c r="BB101" s="14">
        <f t="shared" si="46"/>
        <v>9</v>
      </c>
      <c r="BC101" s="17">
        <v>16</v>
      </c>
      <c r="BD101" s="14">
        <v>0</v>
      </c>
      <c r="BE101" s="16">
        <v>0</v>
      </c>
      <c r="BF101" s="15">
        <f t="shared" si="47"/>
        <v>1</v>
      </c>
      <c r="BG101" s="15">
        <v>0</v>
      </c>
      <c r="BH101" s="15">
        <v>1</v>
      </c>
      <c r="BI101" s="16">
        <v>0</v>
      </c>
      <c r="BJ101" s="13">
        <v>6.875</v>
      </c>
      <c r="BK101" s="16">
        <v>0</v>
      </c>
      <c r="BL101" s="13">
        <v>0</v>
      </c>
      <c r="BM101" s="14">
        <v>6</v>
      </c>
      <c r="BN101" s="14">
        <v>0</v>
      </c>
      <c r="BO101" s="14">
        <v>0.875</v>
      </c>
      <c r="BP101" s="13">
        <v>0</v>
      </c>
    </row>
    <row r="102" spans="1:68">
      <c r="A102" s="12">
        <v>98</v>
      </c>
      <c r="B102" s="12" t="s">
        <v>430</v>
      </c>
      <c r="C102" s="12" t="s">
        <v>431</v>
      </c>
      <c r="D102" s="12" t="s">
        <v>432</v>
      </c>
      <c r="E102" s="12" t="s">
        <v>433</v>
      </c>
      <c r="F102" s="12" t="s">
        <v>134</v>
      </c>
      <c r="G102" s="12" t="s">
        <v>135</v>
      </c>
      <c r="H102" s="13">
        <f t="shared" si="36"/>
        <v>27.75</v>
      </c>
      <c r="I102" s="14">
        <f t="shared" si="37"/>
        <v>8.75</v>
      </c>
      <c r="J102" s="15">
        <f t="shared" si="38"/>
        <v>4</v>
      </c>
      <c r="K102" s="15">
        <v>0</v>
      </c>
      <c r="L102" s="15">
        <v>0</v>
      </c>
      <c r="M102" s="15">
        <v>4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6">
        <f t="shared" si="39"/>
        <v>4</v>
      </c>
      <c r="U102" s="15">
        <v>0</v>
      </c>
      <c r="V102" s="15">
        <v>1</v>
      </c>
      <c r="W102" s="16">
        <v>1</v>
      </c>
      <c r="X102" s="16">
        <v>0.6</v>
      </c>
      <c r="Y102" s="15">
        <v>0</v>
      </c>
      <c r="Z102" s="16">
        <v>1</v>
      </c>
      <c r="AA102" s="15">
        <v>0</v>
      </c>
      <c r="AB102" s="16">
        <v>0.5</v>
      </c>
      <c r="AC102" s="16">
        <f t="shared" si="40"/>
        <v>0</v>
      </c>
      <c r="AD102" s="15"/>
      <c r="AE102" s="15"/>
      <c r="AF102" s="15"/>
      <c r="AG102" s="15"/>
      <c r="AH102" s="15"/>
      <c r="AI102" s="16"/>
      <c r="AJ102" s="14">
        <f t="shared" si="41"/>
        <v>0.75</v>
      </c>
      <c r="AK102" s="14">
        <f t="shared" si="42"/>
        <v>0.25</v>
      </c>
      <c r="AL102" s="15">
        <v>0</v>
      </c>
      <c r="AM102" s="16">
        <v>0</v>
      </c>
      <c r="AN102" s="17">
        <v>0</v>
      </c>
      <c r="AO102" s="14">
        <v>0</v>
      </c>
      <c r="AP102" s="17">
        <v>0</v>
      </c>
      <c r="AQ102" s="14">
        <v>0.25</v>
      </c>
      <c r="AR102" s="17">
        <v>0</v>
      </c>
      <c r="AS102" s="15">
        <v>0</v>
      </c>
      <c r="AT102" s="14">
        <v>0</v>
      </c>
      <c r="AU102" s="17">
        <v>0</v>
      </c>
      <c r="AV102" s="17">
        <f t="shared" si="43"/>
        <v>0.5</v>
      </c>
      <c r="AW102" s="16">
        <v>0.5</v>
      </c>
      <c r="AX102" s="17">
        <v>0</v>
      </c>
      <c r="AY102" s="16">
        <v>0</v>
      </c>
      <c r="AZ102" s="13">
        <f t="shared" si="44"/>
        <v>19</v>
      </c>
      <c r="BA102" s="14">
        <f t="shared" si="45"/>
        <v>13</v>
      </c>
      <c r="BB102" s="14">
        <f t="shared" si="46"/>
        <v>9</v>
      </c>
      <c r="BC102" s="17">
        <v>19.5</v>
      </c>
      <c r="BD102" s="14">
        <v>0</v>
      </c>
      <c r="BE102" s="16">
        <v>0</v>
      </c>
      <c r="BF102" s="15">
        <f t="shared" si="47"/>
        <v>4</v>
      </c>
      <c r="BG102" s="15">
        <v>2</v>
      </c>
      <c r="BH102" s="15">
        <v>3</v>
      </c>
      <c r="BI102" s="16">
        <v>0</v>
      </c>
      <c r="BJ102" s="13">
        <v>6</v>
      </c>
      <c r="BK102" s="16">
        <v>0</v>
      </c>
      <c r="BL102" s="13">
        <v>0</v>
      </c>
      <c r="BM102" s="14">
        <v>5.125</v>
      </c>
      <c r="BN102" s="14">
        <v>0.875</v>
      </c>
      <c r="BO102" s="14">
        <v>0</v>
      </c>
      <c r="BP102" s="13">
        <v>0</v>
      </c>
    </row>
    <row r="103" spans="1:68">
      <c r="A103" s="12">
        <v>99</v>
      </c>
      <c r="B103" s="12" t="s">
        <v>434</v>
      </c>
      <c r="C103" s="12" t="s">
        <v>435</v>
      </c>
      <c r="D103" s="12" t="s">
        <v>436</v>
      </c>
      <c r="E103" s="12" t="s">
        <v>205</v>
      </c>
      <c r="F103" s="12" t="s">
        <v>134</v>
      </c>
      <c r="G103" s="12" t="s">
        <v>135</v>
      </c>
      <c r="H103" s="13">
        <f t="shared" si="36"/>
        <v>26.5</v>
      </c>
      <c r="I103" s="14">
        <f t="shared" si="37"/>
        <v>8.5</v>
      </c>
      <c r="J103" s="15">
        <f t="shared" si="38"/>
        <v>4</v>
      </c>
      <c r="K103" s="15">
        <v>0</v>
      </c>
      <c r="L103" s="15">
        <v>0</v>
      </c>
      <c r="M103" s="15">
        <v>4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6">
        <f t="shared" si="39"/>
        <v>2</v>
      </c>
      <c r="U103" s="15">
        <v>0</v>
      </c>
      <c r="V103" s="15">
        <v>1</v>
      </c>
      <c r="W103" s="16">
        <v>1</v>
      </c>
      <c r="X103" s="16">
        <v>0</v>
      </c>
      <c r="Y103" s="15">
        <v>0</v>
      </c>
      <c r="Z103" s="16">
        <v>0</v>
      </c>
      <c r="AA103" s="15">
        <v>0</v>
      </c>
      <c r="AB103" s="16">
        <v>0</v>
      </c>
      <c r="AC103" s="16">
        <f t="shared" si="40"/>
        <v>2.5</v>
      </c>
      <c r="AD103" s="15">
        <v>0</v>
      </c>
      <c r="AE103" s="15">
        <v>2</v>
      </c>
      <c r="AF103" s="15">
        <v>0</v>
      </c>
      <c r="AG103" s="15">
        <v>0</v>
      </c>
      <c r="AH103" s="15">
        <v>0</v>
      </c>
      <c r="AI103" s="16">
        <v>0.5</v>
      </c>
      <c r="AJ103" s="14">
        <f t="shared" si="41"/>
        <v>0</v>
      </c>
      <c r="AK103" s="14">
        <f t="shared" si="42"/>
        <v>0</v>
      </c>
      <c r="AL103" s="15">
        <v>0</v>
      </c>
      <c r="AM103" s="16">
        <v>0</v>
      </c>
      <c r="AN103" s="17">
        <v>0</v>
      </c>
      <c r="AO103" s="14">
        <v>0</v>
      </c>
      <c r="AP103" s="17">
        <v>0</v>
      </c>
      <c r="AQ103" s="14">
        <v>0</v>
      </c>
      <c r="AR103" s="17">
        <v>0</v>
      </c>
      <c r="AS103" s="15">
        <v>0</v>
      </c>
      <c r="AT103" s="14">
        <v>0</v>
      </c>
      <c r="AU103" s="17">
        <v>0</v>
      </c>
      <c r="AV103" s="17">
        <f t="shared" si="43"/>
        <v>0</v>
      </c>
      <c r="AW103" s="16">
        <v>0</v>
      </c>
      <c r="AX103" s="17">
        <v>0</v>
      </c>
      <c r="AY103" s="16">
        <v>0</v>
      </c>
      <c r="AZ103" s="13">
        <f t="shared" si="44"/>
        <v>18</v>
      </c>
      <c r="BA103" s="14">
        <f t="shared" si="45"/>
        <v>12</v>
      </c>
      <c r="BB103" s="14">
        <f t="shared" si="46"/>
        <v>9</v>
      </c>
      <c r="BC103" s="17">
        <v>17.75</v>
      </c>
      <c r="BD103" s="14">
        <v>0</v>
      </c>
      <c r="BE103" s="16">
        <v>0</v>
      </c>
      <c r="BF103" s="15">
        <f t="shared" si="47"/>
        <v>3</v>
      </c>
      <c r="BG103" s="15">
        <v>0</v>
      </c>
      <c r="BH103" s="15">
        <v>3</v>
      </c>
      <c r="BI103" s="16">
        <v>0</v>
      </c>
      <c r="BJ103" s="13">
        <v>6</v>
      </c>
      <c r="BK103" s="16">
        <v>0</v>
      </c>
      <c r="BL103" s="13">
        <v>0</v>
      </c>
      <c r="BM103" s="14">
        <v>6</v>
      </c>
      <c r="BN103" s="14">
        <v>0</v>
      </c>
      <c r="BO103" s="14">
        <v>0</v>
      </c>
      <c r="BP103" s="13">
        <v>0</v>
      </c>
    </row>
    <row r="104" spans="1:68">
      <c r="A104" s="12">
        <v>100</v>
      </c>
      <c r="B104" s="12" t="s">
        <v>437</v>
      </c>
      <c r="C104" s="12" t="s">
        <v>438</v>
      </c>
      <c r="D104" s="12" t="s">
        <v>439</v>
      </c>
      <c r="E104" s="12" t="s">
        <v>346</v>
      </c>
      <c r="F104" s="12" t="s">
        <v>134</v>
      </c>
      <c r="G104" s="12" t="s">
        <v>135</v>
      </c>
      <c r="H104" s="13">
        <f t="shared" si="36"/>
        <v>24</v>
      </c>
      <c r="I104" s="14">
        <f t="shared" si="37"/>
        <v>6</v>
      </c>
      <c r="J104" s="15">
        <f t="shared" si="38"/>
        <v>4</v>
      </c>
      <c r="K104" s="15">
        <v>0</v>
      </c>
      <c r="L104" s="15">
        <v>0</v>
      </c>
      <c r="M104" s="15">
        <v>4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6">
        <f t="shared" si="39"/>
        <v>2</v>
      </c>
      <c r="U104" s="15">
        <v>0</v>
      </c>
      <c r="V104" s="15">
        <v>1</v>
      </c>
      <c r="W104" s="16">
        <v>1</v>
      </c>
      <c r="X104" s="16">
        <v>0</v>
      </c>
      <c r="Y104" s="15">
        <v>0</v>
      </c>
      <c r="Z104" s="16">
        <v>0</v>
      </c>
      <c r="AA104" s="15">
        <v>0</v>
      </c>
      <c r="AB104" s="16">
        <v>0</v>
      </c>
      <c r="AC104" s="16">
        <f t="shared" si="40"/>
        <v>0</v>
      </c>
      <c r="AD104" s="15"/>
      <c r="AE104" s="15"/>
      <c r="AF104" s="15"/>
      <c r="AG104" s="15"/>
      <c r="AH104" s="15"/>
      <c r="AI104" s="16"/>
      <c r="AJ104" s="14">
        <f t="shared" si="41"/>
        <v>0</v>
      </c>
      <c r="AK104" s="14">
        <f t="shared" si="42"/>
        <v>0</v>
      </c>
      <c r="AL104" s="15">
        <v>0</v>
      </c>
      <c r="AM104" s="16">
        <v>0</v>
      </c>
      <c r="AN104" s="17">
        <v>0</v>
      </c>
      <c r="AO104" s="14">
        <v>0</v>
      </c>
      <c r="AP104" s="17">
        <v>0</v>
      </c>
      <c r="AQ104" s="14">
        <v>0</v>
      </c>
      <c r="AR104" s="17">
        <v>0</v>
      </c>
      <c r="AS104" s="15">
        <v>0</v>
      </c>
      <c r="AT104" s="14">
        <v>0</v>
      </c>
      <c r="AU104" s="17">
        <v>0</v>
      </c>
      <c r="AV104" s="17">
        <f t="shared" si="43"/>
        <v>0</v>
      </c>
      <c r="AW104" s="16">
        <v>0</v>
      </c>
      <c r="AX104" s="17">
        <v>0</v>
      </c>
      <c r="AY104" s="16">
        <v>0</v>
      </c>
      <c r="AZ104" s="13">
        <f t="shared" si="44"/>
        <v>18</v>
      </c>
      <c r="BA104" s="14">
        <f t="shared" si="45"/>
        <v>12</v>
      </c>
      <c r="BB104" s="14">
        <f t="shared" si="46"/>
        <v>9</v>
      </c>
      <c r="BC104" s="17">
        <v>19</v>
      </c>
      <c r="BD104" s="14">
        <v>0</v>
      </c>
      <c r="BE104" s="16">
        <v>0</v>
      </c>
      <c r="BF104" s="15">
        <f t="shared" si="47"/>
        <v>3</v>
      </c>
      <c r="BG104" s="15">
        <v>0</v>
      </c>
      <c r="BH104" s="15">
        <v>3</v>
      </c>
      <c r="BI104" s="16">
        <v>0</v>
      </c>
      <c r="BJ104" s="13">
        <v>6</v>
      </c>
      <c r="BK104" s="16">
        <v>0</v>
      </c>
      <c r="BL104" s="13">
        <v>0</v>
      </c>
      <c r="BM104" s="14">
        <v>4.625</v>
      </c>
      <c r="BN104" s="14">
        <v>1.375</v>
      </c>
      <c r="BO104" s="14">
        <v>0</v>
      </c>
      <c r="BP104" s="13">
        <v>0</v>
      </c>
    </row>
    <row r="105" spans="1:68">
      <c r="A105" s="12">
        <v>101</v>
      </c>
      <c r="B105" s="12" t="s">
        <v>440</v>
      </c>
      <c r="C105" s="12" t="s">
        <v>441</v>
      </c>
      <c r="D105" s="12" t="s">
        <v>442</v>
      </c>
      <c r="E105" s="12" t="s">
        <v>139</v>
      </c>
      <c r="F105" s="12" t="s">
        <v>134</v>
      </c>
      <c r="G105" s="12" t="s">
        <v>135</v>
      </c>
      <c r="H105" s="13">
        <f t="shared" si="36"/>
        <v>33.325000000000003</v>
      </c>
      <c r="I105" s="14">
        <f t="shared" si="37"/>
        <v>17.7</v>
      </c>
      <c r="J105" s="15">
        <f t="shared" si="38"/>
        <v>13</v>
      </c>
      <c r="K105" s="15">
        <v>6</v>
      </c>
      <c r="L105" s="15">
        <v>0</v>
      </c>
      <c r="M105" s="15">
        <v>4</v>
      </c>
      <c r="N105" s="15">
        <v>0</v>
      </c>
      <c r="O105" s="15">
        <v>0</v>
      </c>
      <c r="P105" s="15">
        <v>3</v>
      </c>
      <c r="Q105" s="15">
        <v>0</v>
      </c>
      <c r="R105" s="15">
        <v>0</v>
      </c>
      <c r="S105" s="15">
        <v>0</v>
      </c>
      <c r="T105" s="16">
        <f t="shared" si="39"/>
        <v>0.7</v>
      </c>
      <c r="U105" s="15">
        <v>0</v>
      </c>
      <c r="V105" s="15">
        <v>0</v>
      </c>
      <c r="W105" s="16">
        <v>0</v>
      </c>
      <c r="X105" s="16">
        <v>0.7</v>
      </c>
      <c r="Y105" s="15">
        <v>0</v>
      </c>
      <c r="Z105" s="16">
        <v>0</v>
      </c>
      <c r="AA105" s="15">
        <v>0</v>
      </c>
      <c r="AB105" s="16">
        <v>0</v>
      </c>
      <c r="AC105" s="16">
        <f t="shared" si="40"/>
        <v>1</v>
      </c>
      <c r="AD105" s="15">
        <v>0</v>
      </c>
      <c r="AE105" s="15">
        <v>0</v>
      </c>
      <c r="AF105" s="15">
        <v>1</v>
      </c>
      <c r="AG105" s="15">
        <v>0</v>
      </c>
      <c r="AH105" s="15">
        <v>0</v>
      </c>
      <c r="AI105" s="16">
        <v>0</v>
      </c>
      <c r="AJ105" s="14">
        <f t="shared" si="41"/>
        <v>2</v>
      </c>
      <c r="AK105" s="14">
        <f t="shared" si="42"/>
        <v>0</v>
      </c>
      <c r="AL105" s="15">
        <v>0</v>
      </c>
      <c r="AM105" s="16">
        <v>0</v>
      </c>
      <c r="AN105" s="17">
        <v>0</v>
      </c>
      <c r="AO105" s="14">
        <v>0</v>
      </c>
      <c r="AP105" s="17">
        <v>0</v>
      </c>
      <c r="AQ105" s="14">
        <v>0</v>
      </c>
      <c r="AR105" s="17">
        <v>0</v>
      </c>
      <c r="AS105" s="15">
        <v>0</v>
      </c>
      <c r="AT105" s="14">
        <v>0</v>
      </c>
      <c r="AU105" s="17">
        <v>0</v>
      </c>
      <c r="AV105" s="17">
        <f t="shared" si="43"/>
        <v>2</v>
      </c>
      <c r="AW105" s="16">
        <v>2</v>
      </c>
      <c r="AX105" s="17">
        <v>0.5</v>
      </c>
      <c r="AY105" s="16">
        <v>1</v>
      </c>
      <c r="AZ105" s="13">
        <f t="shared" si="44"/>
        <v>15.625</v>
      </c>
      <c r="BA105" s="14">
        <f t="shared" si="45"/>
        <v>9</v>
      </c>
      <c r="BB105" s="14">
        <f t="shared" si="46"/>
        <v>9</v>
      </c>
      <c r="BC105" s="17">
        <v>20.25</v>
      </c>
      <c r="BD105" s="14">
        <v>0</v>
      </c>
      <c r="BE105" s="16">
        <v>0</v>
      </c>
      <c r="BF105" s="15">
        <f t="shared" si="47"/>
        <v>0</v>
      </c>
      <c r="BG105" s="15">
        <v>0</v>
      </c>
      <c r="BH105" s="15">
        <v>0</v>
      </c>
      <c r="BI105" s="16">
        <v>0</v>
      </c>
      <c r="BJ105" s="13">
        <v>6.625</v>
      </c>
      <c r="BK105" s="16">
        <v>0</v>
      </c>
      <c r="BL105" s="13">
        <v>0</v>
      </c>
      <c r="BM105" s="14">
        <v>6</v>
      </c>
      <c r="BN105" s="14">
        <v>0</v>
      </c>
      <c r="BO105" s="14">
        <v>0.625</v>
      </c>
      <c r="BP105" s="13">
        <v>0</v>
      </c>
    </row>
    <row r="106" spans="1:68">
      <c r="A106" s="12">
        <v>102</v>
      </c>
      <c r="B106" s="12" t="s">
        <v>443</v>
      </c>
      <c r="C106" s="12" t="s">
        <v>444</v>
      </c>
      <c r="D106" s="12" t="s">
        <v>445</v>
      </c>
      <c r="E106" s="12" t="s">
        <v>230</v>
      </c>
      <c r="F106" s="12" t="s">
        <v>134</v>
      </c>
      <c r="G106" s="12" t="s">
        <v>135</v>
      </c>
      <c r="H106" s="13">
        <f t="shared" si="36"/>
        <v>33.5</v>
      </c>
      <c r="I106" s="14">
        <f t="shared" si="37"/>
        <v>11.5</v>
      </c>
      <c r="J106" s="15">
        <f t="shared" si="38"/>
        <v>7</v>
      </c>
      <c r="K106" s="15">
        <v>0</v>
      </c>
      <c r="L106" s="15">
        <v>0</v>
      </c>
      <c r="M106" s="15">
        <v>4</v>
      </c>
      <c r="N106" s="15">
        <v>0</v>
      </c>
      <c r="O106" s="15">
        <v>0</v>
      </c>
      <c r="P106" s="15">
        <v>3</v>
      </c>
      <c r="Q106" s="15">
        <v>0</v>
      </c>
      <c r="R106" s="15">
        <v>0</v>
      </c>
      <c r="S106" s="15">
        <v>0</v>
      </c>
      <c r="T106" s="16">
        <f t="shared" si="39"/>
        <v>3.5</v>
      </c>
      <c r="U106" s="15">
        <v>0</v>
      </c>
      <c r="V106" s="15">
        <v>1</v>
      </c>
      <c r="W106" s="16">
        <v>1</v>
      </c>
      <c r="X106" s="16">
        <v>0</v>
      </c>
      <c r="Y106" s="15">
        <v>1</v>
      </c>
      <c r="Z106" s="16">
        <v>0</v>
      </c>
      <c r="AA106" s="15">
        <v>0</v>
      </c>
      <c r="AB106" s="16">
        <v>0.5</v>
      </c>
      <c r="AC106" s="16">
        <f t="shared" si="40"/>
        <v>1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6">
        <v>0</v>
      </c>
      <c r="AJ106" s="14">
        <f t="shared" si="41"/>
        <v>0</v>
      </c>
      <c r="AK106" s="14">
        <f t="shared" si="42"/>
        <v>0</v>
      </c>
      <c r="AL106" s="15">
        <v>0</v>
      </c>
      <c r="AM106" s="16">
        <v>0</v>
      </c>
      <c r="AN106" s="17">
        <v>0</v>
      </c>
      <c r="AO106" s="14">
        <v>0</v>
      </c>
      <c r="AP106" s="17">
        <v>0</v>
      </c>
      <c r="AQ106" s="14">
        <v>0</v>
      </c>
      <c r="AR106" s="17">
        <v>0</v>
      </c>
      <c r="AS106" s="15">
        <v>0</v>
      </c>
      <c r="AT106" s="14">
        <v>0</v>
      </c>
      <c r="AU106" s="17">
        <v>0</v>
      </c>
      <c r="AV106" s="17">
        <f t="shared" si="43"/>
        <v>0</v>
      </c>
      <c r="AW106" s="16">
        <v>0</v>
      </c>
      <c r="AX106" s="17">
        <v>0</v>
      </c>
      <c r="AY106" s="16">
        <v>0</v>
      </c>
      <c r="AZ106" s="13">
        <f t="shared" si="44"/>
        <v>22</v>
      </c>
      <c r="BA106" s="14">
        <f t="shared" si="45"/>
        <v>13</v>
      </c>
      <c r="BB106" s="14">
        <f t="shared" si="46"/>
        <v>9</v>
      </c>
      <c r="BC106" s="17">
        <v>13.75</v>
      </c>
      <c r="BD106" s="14">
        <v>0</v>
      </c>
      <c r="BE106" s="16">
        <v>5</v>
      </c>
      <c r="BF106" s="15">
        <f t="shared" si="47"/>
        <v>3</v>
      </c>
      <c r="BG106" s="15">
        <v>0</v>
      </c>
      <c r="BH106" s="15">
        <v>3</v>
      </c>
      <c r="BI106" s="16">
        <v>0</v>
      </c>
      <c r="BJ106" s="13">
        <v>9</v>
      </c>
      <c r="BK106" s="16">
        <v>0</v>
      </c>
      <c r="BL106" s="13">
        <v>0</v>
      </c>
      <c r="BM106" s="14">
        <v>4.125</v>
      </c>
      <c r="BN106" s="14">
        <v>1.875</v>
      </c>
      <c r="BO106" s="14">
        <v>3</v>
      </c>
      <c r="BP106" s="13">
        <v>0</v>
      </c>
    </row>
    <row r="107" spans="1:68">
      <c r="A107" s="12">
        <v>103</v>
      </c>
      <c r="B107" s="12" t="s">
        <v>446</v>
      </c>
      <c r="C107" s="12" t="s">
        <v>447</v>
      </c>
      <c r="D107" s="12" t="s">
        <v>448</v>
      </c>
      <c r="E107" s="12" t="s">
        <v>185</v>
      </c>
      <c r="F107" s="12" t="s">
        <v>134</v>
      </c>
      <c r="G107" s="12" t="s">
        <v>135</v>
      </c>
      <c r="H107" s="13">
        <f t="shared" si="36"/>
        <v>27.524999999999999</v>
      </c>
      <c r="I107" s="14">
        <f t="shared" si="37"/>
        <v>16.5</v>
      </c>
      <c r="J107" s="15">
        <f t="shared" si="38"/>
        <v>7</v>
      </c>
      <c r="K107" s="15">
        <v>0</v>
      </c>
      <c r="L107" s="15">
        <v>0</v>
      </c>
      <c r="M107" s="15">
        <v>4</v>
      </c>
      <c r="N107" s="15">
        <v>3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6">
        <f t="shared" si="39"/>
        <v>4</v>
      </c>
      <c r="U107" s="15">
        <v>1</v>
      </c>
      <c r="V107" s="15">
        <v>2</v>
      </c>
      <c r="W107" s="16">
        <v>1</v>
      </c>
      <c r="X107" s="16">
        <v>0</v>
      </c>
      <c r="Y107" s="15">
        <v>0</v>
      </c>
      <c r="Z107" s="16">
        <v>0</v>
      </c>
      <c r="AA107" s="15">
        <v>1</v>
      </c>
      <c r="AB107" s="16">
        <v>0</v>
      </c>
      <c r="AC107" s="16">
        <f t="shared" si="40"/>
        <v>3</v>
      </c>
      <c r="AD107" s="15">
        <v>3</v>
      </c>
      <c r="AE107" s="15">
        <v>0</v>
      </c>
      <c r="AF107" s="15">
        <v>0</v>
      </c>
      <c r="AG107" s="15">
        <v>0</v>
      </c>
      <c r="AH107" s="15">
        <v>0</v>
      </c>
      <c r="AI107" s="16">
        <v>0</v>
      </c>
      <c r="AJ107" s="14">
        <f t="shared" si="41"/>
        <v>2.5</v>
      </c>
      <c r="AK107" s="14">
        <f t="shared" si="42"/>
        <v>2.5</v>
      </c>
      <c r="AL107" s="15">
        <v>0</v>
      </c>
      <c r="AM107" s="16">
        <v>1</v>
      </c>
      <c r="AN107" s="17">
        <v>0</v>
      </c>
      <c r="AO107" s="14">
        <v>1.125</v>
      </c>
      <c r="AP107" s="17">
        <v>0</v>
      </c>
      <c r="AQ107" s="14">
        <v>0.375</v>
      </c>
      <c r="AR107" s="17">
        <v>0</v>
      </c>
      <c r="AS107" s="15">
        <v>0</v>
      </c>
      <c r="AT107" s="14">
        <v>0</v>
      </c>
      <c r="AU107" s="17">
        <v>0</v>
      </c>
      <c r="AV107" s="17">
        <f t="shared" si="43"/>
        <v>0</v>
      </c>
      <c r="AW107" s="16">
        <v>0</v>
      </c>
      <c r="AX107" s="17">
        <v>0</v>
      </c>
      <c r="AY107" s="16">
        <v>0</v>
      </c>
      <c r="AZ107" s="13">
        <f t="shared" si="44"/>
        <v>11.025</v>
      </c>
      <c r="BA107" s="14">
        <f t="shared" si="45"/>
        <v>8.65</v>
      </c>
      <c r="BB107" s="14">
        <f t="shared" si="46"/>
        <v>8.25</v>
      </c>
      <c r="BC107" s="17">
        <v>8.25</v>
      </c>
      <c r="BD107" s="14">
        <v>0</v>
      </c>
      <c r="BE107" s="16">
        <v>0.4</v>
      </c>
      <c r="BF107" s="15">
        <f t="shared" si="47"/>
        <v>0</v>
      </c>
      <c r="BG107" s="15">
        <v>0</v>
      </c>
      <c r="BH107" s="15">
        <v>0</v>
      </c>
      <c r="BI107" s="16">
        <v>0</v>
      </c>
      <c r="BJ107" s="13">
        <v>2.375</v>
      </c>
      <c r="BK107" s="16">
        <v>0</v>
      </c>
      <c r="BL107" s="13">
        <v>0</v>
      </c>
      <c r="BM107" s="14">
        <v>0.75</v>
      </c>
      <c r="BN107" s="14">
        <v>1.625</v>
      </c>
      <c r="BO107" s="14">
        <v>0</v>
      </c>
      <c r="BP107" s="13">
        <v>0</v>
      </c>
    </row>
    <row r="108" spans="1:68">
      <c r="A108" s="12">
        <v>104</v>
      </c>
      <c r="B108" s="12" t="s">
        <v>449</v>
      </c>
      <c r="C108" s="12" t="s">
        <v>450</v>
      </c>
      <c r="D108" s="12" t="s">
        <v>451</v>
      </c>
      <c r="E108" s="12" t="s">
        <v>157</v>
      </c>
      <c r="F108" s="12" t="s">
        <v>134</v>
      </c>
      <c r="G108" s="12" t="s">
        <v>135</v>
      </c>
      <c r="H108" s="13">
        <f t="shared" si="36"/>
        <v>34.65</v>
      </c>
      <c r="I108" s="14">
        <f t="shared" si="37"/>
        <v>14.75</v>
      </c>
      <c r="J108" s="15">
        <f t="shared" si="38"/>
        <v>7</v>
      </c>
      <c r="K108" s="15">
        <v>0</v>
      </c>
      <c r="L108" s="15">
        <v>0</v>
      </c>
      <c r="M108" s="15">
        <v>4</v>
      </c>
      <c r="N108" s="15">
        <v>3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6">
        <f t="shared" si="39"/>
        <v>4</v>
      </c>
      <c r="U108" s="15">
        <v>0</v>
      </c>
      <c r="V108" s="15">
        <v>2</v>
      </c>
      <c r="W108" s="16">
        <v>1</v>
      </c>
      <c r="X108" s="16">
        <v>0.6</v>
      </c>
      <c r="Y108" s="15">
        <v>0</v>
      </c>
      <c r="Z108" s="16">
        <v>0</v>
      </c>
      <c r="AA108" s="15">
        <v>1</v>
      </c>
      <c r="AB108" s="16">
        <v>0</v>
      </c>
      <c r="AC108" s="16">
        <f t="shared" si="40"/>
        <v>2</v>
      </c>
      <c r="AD108" s="15">
        <v>0</v>
      </c>
      <c r="AE108" s="15">
        <v>2</v>
      </c>
      <c r="AF108" s="15">
        <v>0</v>
      </c>
      <c r="AG108" s="15">
        <v>0</v>
      </c>
      <c r="AH108" s="15">
        <v>0</v>
      </c>
      <c r="AI108" s="16">
        <v>0</v>
      </c>
      <c r="AJ108" s="14">
        <f t="shared" si="41"/>
        <v>1.75</v>
      </c>
      <c r="AK108" s="14">
        <f t="shared" si="42"/>
        <v>1.25</v>
      </c>
      <c r="AL108" s="15">
        <v>0</v>
      </c>
      <c r="AM108" s="16">
        <v>0</v>
      </c>
      <c r="AN108" s="17">
        <v>0</v>
      </c>
      <c r="AO108" s="14">
        <v>0</v>
      </c>
      <c r="AP108" s="17">
        <v>1.25</v>
      </c>
      <c r="AQ108" s="14">
        <v>0</v>
      </c>
      <c r="AR108" s="17">
        <v>0</v>
      </c>
      <c r="AS108" s="15">
        <v>0</v>
      </c>
      <c r="AT108" s="14">
        <v>0</v>
      </c>
      <c r="AU108" s="17">
        <v>0</v>
      </c>
      <c r="AV108" s="17">
        <f t="shared" si="43"/>
        <v>0.5</v>
      </c>
      <c r="AW108" s="16">
        <v>0.5</v>
      </c>
      <c r="AX108" s="17">
        <v>0</v>
      </c>
      <c r="AY108" s="16">
        <v>0</v>
      </c>
      <c r="AZ108" s="13">
        <f t="shared" si="44"/>
        <v>19.899999999999999</v>
      </c>
      <c r="BA108" s="14">
        <f t="shared" si="45"/>
        <v>12.9</v>
      </c>
      <c r="BB108" s="14">
        <f t="shared" si="46"/>
        <v>9</v>
      </c>
      <c r="BC108" s="17">
        <v>16.25</v>
      </c>
      <c r="BD108" s="14">
        <v>0</v>
      </c>
      <c r="BE108" s="16">
        <v>3.9</v>
      </c>
      <c r="BF108" s="15">
        <f t="shared" si="47"/>
        <v>0</v>
      </c>
      <c r="BG108" s="15">
        <v>0</v>
      </c>
      <c r="BH108" s="15">
        <v>0</v>
      </c>
      <c r="BI108" s="16">
        <v>0</v>
      </c>
      <c r="BJ108" s="13">
        <v>7</v>
      </c>
      <c r="BK108" s="16">
        <v>0</v>
      </c>
      <c r="BL108" s="13">
        <v>0</v>
      </c>
      <c r="BM108" s="14">
        <v>4.125</v>
      </c>
      <c r="BN108" s="14">
        <v>1.875</v>
      </c>
      <c r="BO108" s="14">
        <v>1</v>
      </c>
      <c r="BP108" s="13">
        <v>0</v>
      </c>
    </row>
    <row r="109" spans="1:68">
      <c r="A109" s="12">
        <v>105</v>
      </c>
      <c r="B109" s="12" t="s">
        <v>452</v>
      </c>
      <c r="C109" s="12" t="s">
        <v>453</v>
      </c>
      <c r="D109" s="12" t="s">
        <v>454</v>
      </c>
      <c r="E109" s="12" t="s">
        <v>205</v>
      </c>
      <c r="F109" s="12" t="s">
        <v>134</v>
      </c>
      <c r="G109" s="12" t="s">
        <v>135</v>
      </c>
      <c r="H109" s="13">
        <f t="shared" si="36"/>
        <v>27.75</v>
      </c>
      <c r="I109" s="14">
        <f t="shared" si="37"/>
        <v>11.5</v>
      </c>
      <c r="J109" s="15">
        <f t="shared" si="38"/>
        <v>4</v>
      </c>
      <c r="K109" s="15">
        <v>0</v>
      </c>
      <c r="L109" s="15">
        <v>0</v>
      </c>
      <c r="M109" s="15">
        <v>4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6">
        <f t="shared" si="39"/>
        <v>4</v>
      </c>
      <c r="U109" s="15">
        <v>1</v>
      </c>
      <c r="V109" s="15">
        <v>2</v>
      </c>
      <c r="W109" s="16">
        <v>1</v>
      </c>
      <c r="X109" s="16">
        <v>0.7</v>
      </c>
      <c r="Y109" s="15">
        <v>0</v>
      </c>
      <c r="Z109" s="16">
        <v>0</v>
      </c>
      <c r="AA109" s="15">
        <v>0</v>
      </c>
      <c r="AB109" s="16">
        <v>0.5</v>
      </c>
      <c r="AC109" s="16">
        <f t="shared" si="40"/>
        <v>3.5</v>
      </c>
      <c r="AD109" s="15">
        <v>3</v>
      </c>
      <c r="AE109" s="15">
        <v>0</v>
      </c>
      <c r="AF109" s="15">
        <v>0</v>
      </c>
      <c r="AG109" s="15">
        <v>0</v>
      </c>
      <c r="AH109" s="15">
        <v>0</v>
      </c>
      <c r="AI109" s="16">
        <v>0.5</v>
      </c>
      <c r="AJ109" s="14">
        <f t="shared" si="41"/>
        <v>0</v>
      </c>
      <c r="AK109" s="14">
        <f t="shared" si="42"/>
        <v>0</v>
      </c>
      <c r="AL109" s="15">
        <v>0</v>
      </c>
      <c r="AM109" s="16">
        <v>0</v>
      </c>
      <c r="AN109" s="17">
        <v>0</v>
      </c>
      <c r="AO109" s="14">
        <v>0</v>
      </c>
      <c r="AP109" s="17">
        <v>0</v>
      </c>
      <c r="AQ109" s="14">
        <v>0</v>
      </c>
      <c r="AR109" s="17">
        <v>0</v>
      </c>
      <c r="AS109" s="15">
        <v>0</v>
      </c>
      <c r="AT109" s="14">
        <v>0</v>
      </c>
      <c r="AU109" s="17">
        <v>0</v>
      </c>
      <c r="AV109" s="17">
        <f t="shared" si="43"/>
        <v>0</v>
      </c>
      <c r="AW109" s="16">
        <v>0</v>
      </c>
      <c r="AX109" s="17">
        <v>0</v>
      </c>
      <c r="AY109" s="16">
        <v>0</v>
      </c>
      <c r="AZ109" s="13">
        <f t="shared" si="44"/>
        <v>16.25</v>
      </c>
      <c r="BA109" s="14">
        <f t="shared" si="45"/>
        <v>10</v>
      </c>
      <c r="BB109" s="14">
        <f t="shared" si="46"/>
        <v>9</v>
      </c>
      <c r="BC109" s="17">
        <v>19.75</v>
      </c>
      <c r="BD109" s="14">
        <v>0</v>
      </c>
      <c r="BE109" s="16">
        <v>0</v>
      </c>
      <c r="BF109" s="15">
        <f t="shared" si="47"/>
        <v>1</v>
      </c>
      <c r="BG109" s="15">
        <v>0</v>
      </c>
      <c r="BH109" s="15">
        <v>1</v>
      </c>
      <c r="BI109" s="16">
        <v>0</v>
      </c>
      <c r="BJ109" s="13">
        <v>6.25</v>
      </c>
      <c r="BK109" s="16">
        <v>0</v>
      </c>
      <c r="BL109" s="13">
        <v>0</v>
      </c>
      <c r="BM109" s="14">
        <v>6</v>
      </c>
      <c r="BN109" s="14">
        <v>0</v>
      </c>
      <c r="BO109" s="14">
        <v>0</v>
      </c>
      <c r="BP109" s="13">
        <v>0.25</v>
      </c>
    </row>
    <row r="110" spans="1:68">
      <c r="A110" s="12">
        <v>106</v>
      </c>
      <c r="B110" s="12" t="s">
        <v>455</v>
      </c>
      <c r="C110" s="12" t="s">
        <v>456</v>
      </c>
      <c r="D110" s="12" t="s">
        <v>457</v>
      </c>
      <c r="E110" s="12" t="s">
        <v>146</v>
      </c>
      <c r="F110" s="12" t="s">
        <v>134</v>
      </c>
      <c r="G110" s="12" t="s">
        <v>135</v>
      </c>
      <c r="H110" s="13">
        <f t="shared" si="36"/>
        <v>38.25</v>
      </c>
      <c r="I110" s="14">
        <f t="shared" si="37"/>
        <v>16.75</v>
      </c>
      <c r="J110" s="15">
        <f t="shared" si="38"/>
        <v>6</v>
      </c>
      <c r="K110" s="15">
        <v>6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6">
        <f t="shared" si="39"/>
        <v>2</v>
      </c>
      <c r="U110" s="15">
        <v>0</v>
      </c>
      <c r="V110" s="15">
        <v>0</v>
      </c>
      <c r="W110" s="16">
        <v>1</v>
      </c>
      <c r="X110" s="16">
        <v>0</v>
      </c>
      <c r="Y110" s="15">
        <v>0</v>
      </c>
      <c r="Z110" s="16">
        <v>0</v>
      </c>
      <c r="AA110" s="15">
        <v>1</v>
      </c>
      <c r="AB110" s="16">
        <v>0</v>
      </c>
      <c r="AC110" s="16">
        <f t="shared" si="40"/>
        <v>3.5</v>
      </c>
      <c r="AD110" s="15">
        <v>3</v>
      </c>
      <c r="AE110" s="15">
        <v>0</v>
      </c>
      <c r="AF110" s="15">
        <v>0</v>
      </c>
      <c r="AG110" s="15">
        <v>0</v>
      </c>
      <c r="AH110" s="15">
        <v>0</v>
      </c>
      <c r="AI110" s="16">
        <v>0.5</v>
      </c>
      <c r="AJ110" s="14">
        <f t="shared" si="41"/>
        <v>3.25</v>
      </c>
      <c r="AK110" s="14">
        <f t="shared" si="42"/>
        <v>1.25</v>
      </c>
      <c r="AL110" s="15">
        <v>0</v>
      </c>
      <c r="AM110" s="16">
        <v>0</v>
      </c>
      <c r="AN110" s="17">
        <v>0.25</v>
      </c>
      <c r="AO110" s="14">
        <v>0</v>
      </c>
      <c r="AP110" s="17">
        <v>0</v>
      </c>
      <c r="AQ110" s="14">
        <v>1</v>
      </c>
      <c r="AR110" s="17">
        <v>0</v>
      </c>
      <c r="AS110" s="15">
        <v>0</v>
      </c>
      <c r="AT110" s="14">
        <v>0</v>
      </c>
      <c r="AU110" s="17">
        <v>0</v>
      </c>
      <c r="AV110" s="17">
        <f t="shared" si="43"/>
        <v>2</v>
      </c>
      <c r="AW110" s="16">
        <v>2</v>
      </c>
      <c r="AX110" s="17">
        <v>0.25</v>
      </c>
      <c r="AY110" s="16">
        <v>2</v>
      </c>
      <c r="AZ110" s="13">
        <f t="shared" si="44"/>
        <v>21.5</v>
      </c>
      <c r="BA110" s="14">
        <f t="shared" si="45"/>
        <v>13</v>
      </c>
      <c r="BB110" s="14">
        <f t="shared" si="46"/>
        <v>9</v>
      </c>
      <c r="BC110" s="17">
        <v>12</v>
      </c>
      <c r="BD110" s="14">
        <v>0</v>
      </c>
      <c r="BE110" s="16">
        <v>2.8</v>
      </c>
      <c r="BF110" s="15">
        <f t="shared" si="47"/>
        <v>4</v>
      </c>
      <c r="BG110" s="15">
        <v>2</v>
      </c>
      <c r="BH110" s="15">
        <v>3</v>
      </c>
      <c r="BI110" s="16">
        <v>0</v>
      </c>
      <c r="BJ110" s="13">
        <v>8.5</v>
      </c>
      <c r="BK110" s="16">
        <v>0</v>
      </c>
      <c r="BL110" s="13">
        <v>0</v>
      </c>
      <c r="BM110" s="14">
        <v>4</v>
      </c>
      <c r="BN110" s="14">
        <v>2</v>
      </c>
      <c r="BO110" s="14">
        <v>2.5</v>
      </c>
      <c r="BP110" s="13">
        <v>0</v>
      </c>
    </row>
    <row r="111" spans="1:68">
      <c r="A111" s="12">
        <v>107</v>
      </c>
      <c r="B111" s="12" t="s">
        <v>458</v>
      </c>
      <c r="C111" s="12" t="s">
        <v>459</v>
      </c>
      <c r="D111" s="12" t="s">
        <v>460</v>
      </c>
      <c r="E111" s="12" t="s">
        <v>153</v>
      </c>
      <c r="F111" s="12" t="s">
        <v>134</v>
      </c>
      <c r="G111" s="12" t="s">
        <v>135</v>
      </c>
      <c r="H111" s="13">
        <f t="shared" si="36"/>
        <v>35.375</v>
      </c>
      <c r="I111" s="14">
        <f t="shared" si="37"/>
        <v>14.625</v>
      </c>
      <c r="J111" s="15">
        <f t="shared" si="38"/>
        <v>7</v>
      </c>
      <c r="K111" s="15">
        <v>0</v>
      </c>
      <c r="L111" s="15">
        <v>0</v>
      </c>
      <c r="M111" s="15">
        <v>4</v>
      </c>
      <c r="N111" s="15">
        <v>3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6">
        <f t="shared" si="39"/>
        <v>4</v>
      </c>
      <c r="U111" s="15">
        <v>1</v>
      </c>
      <c r="V111" s="15">
        <v>2</v>
      </c>
      <c r="W111" s="16">
        <v>1</v>
      </c>
      <c r="X111" s="16">
        <v>0.7</v>
      </c>
      <c r="Y111" s="15">
        <v>0</v>
      </c>
      <c r="Z111" s="16">
        <v>0</v>
      </c>
      <c r="AA111" s="15">
        <v>1</v>
      </c>
      <c r="AB111" s="16">
        <v>0</v>
      </c>
      <c r="AC111" s="16">
        <f t="shared" si="40"/>
        <v>3</v>
      </c>
      <c r="AD111" s="15">
        <v>3</v>
      </c>
      <c r="AE111" s="15">
        <v>0</v>
      </c>
      <c r="AF111" s="15">
        <v>0</v>
      </c>
      <c r="AG111" s="15">
        <v>0</v>
      </c>
      <c r="AH111" s="15">
        <v>0</v>
      </c>
      <c r="AI111" s="16">
        <v>0</v>
      </c>
      <c r="AJ111" s="14">
        <f t="shared" si="41"/>
        <v>0.625</v>
      </c>
      <c r="AK111" s="14">
        <f t="shared" si="42"/>
        <v>0.125</v>
      </c>
      <c r="AL111" s="15">
        <v>0</v>
      </c>
      <c r="AM111" s="16">
        <v>0</v>
      </c>
      <c r="AN111" s="17">
        <v>0</v>
      </c>
      <c r="AO111" s="14">
        <v>0</v>
      </c>
      <c r="AP111" s="17">
        <v>0</v>
      </c>
      <c r="AQ111" s="14">
        <v>0.125</v>
      </c>
      <c r="AR111" s="17">
        <v>0</v>
      </c>
      <c r="AS111" s="15">
        <v>0</v>
      </c>
      <c r="AT111" s="14">
        <v>0</v>
      </c>
      <c r="AU111" s="17">
        <v>0</v>
      </c>
      <c r="AV111" s="17">
        <f t="shared" si="43"/>
        <v>0.5</v>
      </c>
      <c r="AW111" s="16">
        <v>0</v>
      </c>
      <c r="AX111" s="17">
        <v>0.5</v>
      </c>
      <c r="AY111" s="16">
        <v>0</v>
      </c>
      <c r="AZ111" s="13">
        <f t="shared" si="44"/>
        <v>20.75</v>
      </c>
      <c r="BA111" s="14">
        <f t="shared" si="45"/>
        <v>13</v>
      </c>
      <c r="BB111" s="14">
        <f t="shared" si="46"/>
        <v>9</v>
      </c>
      <c r="BC111" s="17">
        <v>10.25</v>
      </c>
      <c r="BD111" s="14">
        <v>0</v>
      </c>
      <c r="BE111" s="16">
        <v>1.8</v>
      </c>
      <c r="BF111" s="15">
        <f t="shared" si="47"/>
        <v>3</v>
      </c>
      <c r="BG111" s="15">
        <v>0</v>
      </c>
      <c r="BH111" s="15">
        <v>3</v>
      </c>
      <c r="BI111" s="16">
        <v>0</v>
      </c>
      <c r="BJ111" s="13">
        <v>7.75</v>
      </c>
      <c r="BK111" s="16">
        <v>0</v>
      </c>
      <c r="BL111" s="13">
        <v>0</v>
      </c>
      <c r="BM111" s="14">
        <v>6</v>
      </c>
      <c r="BN111" s="14">
        <v>0</v>
      </c>
      <c r="BO111" s="14">
        <v>1.75</v>
      </c>
      <c r="BP111" s="13">
        <v>0</v>
      </c>
    </row>
  </sheetData>
  <mergeCells count="67"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ΔΩΔΕΚΑΝΗΣΟΥ_Μορ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2023-02-21T07:49:52Z</dcterms:created>
  <dcterms:modified xsi:type="dcterms:W3CDTF">2023-02-21T11:58:39Z</dcterms:modified>
</cp:coreProperties>
</file>