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ΤΗΛΕΚΠΑΙΔΕΥΣΗ ΧΗΜΕΙΑ Β΄ (επανάληψη έως ΟΜΟΛ. ΣΕΙΡΕΣ)\"/>
    </mc:Choice>
  </mc:AlternateContent>
  <bookViews>
    <workbookView xWindow="360" yWindow="330" windowWidth="9180" windowHeight="4305" firstSheet="4" activeTab="6"/>
  </bookViews>
  <sheets>
    <sheet name="Τι είναι οργανική χημεία;" sheetId="1" r:id="rId1"/>
    <sheet name="Πλήθος οργανικών ενώσεων" sheetId="2" r:id="rId2"/>
    <sheet name="Οι ΣΤ τύποι στην οργαν. χημεία " sheetId="3" r:id="rId3"/>
    <sheet name="κορεσμένες, ακόρεστες οργ. εν." sheetId="4" r:id="rId4"/>
    <sheet name="ταξινόμηση οργανικών ενώσεων" sheetId="5" r:id="rId5"/>
    <sheet name="ομόλογες σειρές" sheetId="6" r:id="rId6"/>
    <sheet name="Λύσεις ασκήσεων - προβλημάτων 1" sheetId="15" r:id="rId7"/>
  </sheets>
  <calcPr calcId="152511"/>
</workbook>
</file>

<file path=xl/calcChain.xml><?xml version="1.0" encoding="utf-8"?>
<calcChain xmlns="http://schemas.openxmlformats.org/spreadsheetml/2006/main">
  <c r="I778" i="6" l="1"/>
  <c r="J675" i="6" l="1"/>
  <c r="L195" i="5"/>
  <c r="P195" i="5" s="1"/>
  <c r="L60" i="4"/>
  <c r="P60" i="4" s="1"/>
  <c r="K877" i="6"/>
  <c r="K874" i="6"/>
  <c r="K871" i="6"/>
  <c r="K868" i="6"/>
  <c r="K865" i="6"/>
  <c r="K862" i="6"/>
  <c r="K850" i="6"/>
  <c r="K859" i="6"/>
  <c r="K856" i="6"/>
  <c r="K853" i="6"/>
  <c r="J877" i="6"/>
  <c r="J874" i="6"/>
  <c r="J862" i="6"/>
  <c r="J871" i="6"/>
  <c r="J856" i="6"/>
  <c r="J850" i="6"/>
  <c r="J868" i="6"/>
  <c r="J865" i="6"/>
  <c r="J859" i="6"/>
  <c r="J853" i="6"/>
  <c r="K842" i="6"/>
  <c r="K834" i="6"/>
  <c r="K828" i="6"/>
  <c r="K841" i="6"/>
  <c r="K827" i="6"/>
  <c r="K838" i="6"/>
  <c r="K824" i="6"/>
  <c r="K837" i="6"/>
  <c r="K823" i="6"/>
  <c r="K835" i="6"/>
  <c r="K829" i="6"/>
  <c r="J835" i="6"/>
  <c r="J829" i="6"/>
  <c r="K833" i="6"/>
  <c r="K832" i="6"/>
  <c r="K831" i="6"/>
  <c r="K821" i="6"/>
  <c r="J821" i="6"/>
  <c r="K820" i="6"/>
  <c r="I810" i="6"/>
  <c r="I800" i="6"/>
  <c r="I802" i="6"/>
  <c r="I804" i="6"/>
  <c r="I806" i="6"/>
  <c r="I808" i="6"/>
  <c r="I812" i="6"/>
  <c r="I814" i="6"/>
  <c r="I788" i="6"/>
  <c r="I786" i="6"/>
  <c r="I776" i="6"/>
  <c r="I780" i="6"/>
  <c r="I782" i="6"/>
  <c r="I784" i="6"/>
  <c r="I790" i="6"/>
  <c r="I792" i="6"/>
  <c r="I748" i="6"/>
  <c r="I750" i="6"/>
  <c r="I752" i="6"/>
  <c r="I754" i="6"/>
  <c r="I756" i="6"/>
  <c r="I758" i="6"/>
  <c r="I760" i="6"/>
  <c r="I762" i="6"/>
  <c r="I764" i="6"/>
  <c r="K710" i="6"/>
  <c r="L734" i="6"/>
  <c r="K728" i="6"/>
  <c r="K730" i="6"/>
  <c r="K729" i="6"/>
  <c r="K714" i="6"/>
  <c r="K727" i="6"/>
  <c r="K724" i="6"/>
  <c r="K725" i="6"/>
  <c r="K722" i="6"/>
  <c r="K721" i="6"/>
  <c r="K719" i="6"/>
  <c r="K715" i="6"/>
  <c r="K711" i="6"/>
  <c r="J701" i="6"/>
  <c r="J689" i="6"/>
  <c r="J695" i="6"/>
  <c r="J686" i="6"/>
  <c r="K704" i="6"/>
  <c r="K692" i="6"/>
  <c r="K698" i="6"/>
  <c r="J679" i="6"/>
  <c r="J672" i="6"/>
  <c r="I653" i="6"/>
  <c r="I651" i="6"/>
  <c r="I655" i="6"/>
  <c r="M629" i="6"/>
  <c r="M604" i="6"/>
  <c r="M593" i="6"/>
  <c r="M291" i="3"/>
  <c r="P291" i="3" s="1"/>
  <c r="M285" i="3"/>
  <c r="P285" i="3" s="1"/>
  <c r="K652" i="6" l="1"/>
  <c r="K762" i="6"/>
  <c r="L812" i="6"/>
  <c r="C707" i="6"/>
  <c r="M791" i="6"/>
  <c r="L677" i="6"/>
</calcChain>
</file>

<file path=xl/comments1.xml><?xml version="1.0" encoding="utf-8"?>
<comments xmlns="http://schemas.openxmlformats.org/spreadsheetml/2006/main">
  <authors>
    <author>ΜΗΝΑΣ</author>
  </authors>
  <commentList>
    <comment ref="C283" authorId="0" shapeId="0">
      <text>
        <r>
          <rPr>
            <sz val="8"/>
            <color indexed="81"/>
            <rFont val="Tahoma"/>
            <family val="2"/>
            <charset val="161"/>
          </rPr>
          <t xml:space="preserve">
Προφανώς σε όλα τα κελιά που ακολουθούν παρακάτω και έχουν πορτοκαλί χρώμα, πρέπει να γραφούν </t>
        </r>
        <r>
          <rPr>
            <b/>
            <sz val="8"/>
            <color indexed="81"/>
            <rFont val="Tahoma"/>
            <family val="2"/>
            <charset val="161"/>
          </rPr>
          <t>φυσικοί</t>
        </r>
        <r>
          <rPr>
            <sz val="8"/>
            <color indexed="81"/>
            <rFont val="Tahoma"/>
            <family val="2"/>
            <charset val="161"/>
          </rPr>
          <t xml:space="preserve"> αριθμοί.</t>
        </r>
      </text>
    </comment>
  </commentList>
</comments>
</file>

<file path=xl/comments2.xml><?xml version="1.0" encoding="utf-8"?>
<comments xmlns="http://schemas.openxmlformats.org/spreadsheetml/2006/main">
  <authors>
    <author>ΜΗΝΑΣ</author>
  </authors>
  <commentList>
    <comment ref="D60" authorId="0" shapeId="0">
      <text>
        <r>
          <rPr>
            <sz val="8"/>
            <color indexed="8"/>
            <rFont val="Tahoma"/>
            <family val="2"/>
            <charset val="161"/>
          </rPr>
          <t xml:space="preserve">
Στα κελιά </t>
        </r>
        <r>
          <rPr>
            <b/>
            <sz val="8"/>
            <color indexed="8"/>
            <rFont val="Tahoma"/>
            <family val="2"/>
            <charset val="161"/>
          </rPr>
          <t>G60</t>
        </r>
        <r>
          <rPr>
            <sz val="8"/>
            <color indexed="8"/>
            <rFont val="Tahoma"/>
            <family val="2"/>
            <charset val="161"/>
          </rPr>
          <t xml:space="preserve"> και </t>
        </r>
        <r>
          <rPr>
            <b/>
            <sz val="8"/>
            <color indexed="8"/>
            <rFont val="Tahoma"/>
            <family val="2"/>
            <charset val="161"/>
          </rPr>
          <t>G62</t>
        </r>
        <r>
          <rPr>
            <sz val="8"/>
            <color indexed="8"/>
            <rFont val="Tahoma"/>
            <family val="2"/>
            <charset val="161"/>
          </rPr>
          <t xml:space="preserve"> πρέπει να γραφούν κάποια από τα μικρά ελληνικά γράμματα </t>
        </r>
        <r>
          <rPr>
            <b/>
            <sz val="8"/>
            <color indexed="8"/>
            <rFont val="Tahoma"/>
            <family val="2"/>
            <charset val="161"/>
          </rPr>
          <t>α, β, γ,</t>
        </r>
        <r>
          <rPr>
            <sz val="8"/>
            <color indexed="8"/>
            <rFont val="Tahoma"/>
            <family val="2"/>
            <charset val="161"/>
          </rPr>
          <t xml:space="preserve"> ή </t>
        </r>
        <r>
          <rPr>
            <b/>
            <sz val="8"/>
            <color indexed="8"/>
            <rFont val="Tahoma"/>
            <family val="2"/>
            <charset val="161"/>
          </rPr>
          <t>δ.</t>
        </r>
        <r>
          <rPr>
            <sz val="8"/>
            <color indexed="8"/>
            <rFont val="Tahoma"/>
            <family val="2"/>
            <charset val="161"/>
          </rPr>
          <t xml:space="preserve"> Μεταξύ τους να υπάρχει κόμα και κενό διάστημα, π.χ. </t>
        </r>
        <r>
          <rPr>
            <b/>
            <sz val="8"/>
            <color indexed="8"/>
            <rFont val="Tahoma"/>
            <family val="2"/>
            <charset val="161"/>
          </rPr>
          <t>"α, β".</t>
        </r>
      </text>
    </comment>
  </commentList>
</comments>
</file>

<file path=xl/comments3.xml><?xml version="1.0" encoding="utf-8"?>
<comments xmlns="http://schemas.openxmlformats.org/spreadsheetml/2006/main">
  <authors>
    <author>ΜΗΝΑΣ</author>
  </authors>
  <commentList>
    <comment ref="D187" authorId="0" shapeId="0">
      <text>
        <r>
          <rPr>
            <sz val="8"/>
            <color indexed="8"/>
            <rFont val="Tahoma"/>
            <family val="2"/>
            <charset val="161"/>
          </rPr>
          <t xml:space="preserve">
Στα κελιά που έχουν πορτο-καλί χρώμα πρέπει να γραφεί ένα από τα </t>
        </r>
        <r>
          <rPr>
            <b/>
            <sz val="8"/>
            <color indexed="8"/>
            <rFont val="Tahoma"/>
            <family val="2"/>
            <charset val="161"/>
          </rPr>
          <t>μικρά ελληνικά</t>
        </r>
        <r>
          <rPr>
            <sz val="8"/>
            <color indexed="8"/>
            <rFont val="Tahoma"/>
            <family val="2"/>
            <charset val="161"/>
          </rPr>
          <t xml:space="preserve"> γράμματα από το </t>
        </r>
        <r>
          <rPr>
            <b/>
            <sz val="8"/>
            <color indexed="8"/>
            <rFont val="Tahoma"/>
            <family val="2"/>
            <charset val="161"/>
          </rPr>
          <t>α</t>
        </r>
        <r>
          <rPr>
            <sz val="8"/>
            <color indexed="8"/>
            <rFont val="Tahoma"/>
            <family val="2"/>
            <charset val="161"/>
          </rPr>
          <t xml:space="preserve"> έως το </t>
        </r>
        <r>
          <rPr>
            <b/>
            <sz val="8"/>
            <color indexed="8"/>
            <rFont val="Tahoma"/>
            <family val="2"/>
            <charset val="161"/>
          </rPr>
          <t>ζ</t>
        </r>
        <r>
          <rPr>
            <b/>
            <sz val="8"/>
            <color indexed="8"/>
            <rFont val="Tahoma"/>
            <family val="2"/>
            <charset val="161"/>
          </rPr>
          <t>.</t>
        </r>
      </text>
    </comment>
  </commentList>
</comments>
</file>

<file path=xl/comments4.xml><?xml version="1.0" encoding="utf-8"?>
<comments xmlns="http://schemas.openxmlformats.org/spreadsheetml/2006/main">
  <authors>
    <author>ΜΗΝΑΣ</author>
  </authors>
  <commentList>
    <comment ref="E652" authorId="0" shapeId="0">
      <text>
        <r>
          <rPr>
            <sz val="8"/>
            <color indexed="81"/>
            <rFont val="Tahoma"/>
            <family val="2"/>
            <charset val="161"/>
          </rPr>
          <t xml:space="preserve">
Στο κελί </t>
        </r>
        <r>
          <rPr>
            <b/>
            <sz val="8"/>
            <color indexed="81"/>
            <rFont val="Tahoma"/>
            <family val="2"/>
            <charset val="161"/>
          </rPr>
          <t>G652</t>
        </r>
        <r>
          <rPr>
            <sz val="8"/>
            <color indexed="81"/>
            <rFont val="Tahoma"/>
            <family val="2"/>
            <charset val="161"/>
          </rPr>
          <t xml:space="preserve"> είναι προφανές ότι πρέπει να γραφεί μια αλγεβρική παράσταση του </t>
        </r>
        <r>
          <rPr>
            <b/>
            <sz val="8"/>
            <color indexed="81"/>
            <rFont val="Tahoma"/>
            <family val="2"/>
            <charset val="161"/>
          </rPr>
          <t>"α",</t>
        </r>
        <r>
          <rPr>
            <sz val="8"/>
            <color indexed="81"/>
            <rFont val="Tahoma"/>
            <family val="2"/>
            <charset val="161"/>
          </rPr>
          <t xml:space="preserve"> για την οποία θα χρειαστείς το σύμβολο της αφαίρεσης και το σύμβολο του πολλαπλασιασμού. 
Το πρώτο μπορεί να προκύψει με το συνδυασμό πλήκτρων </t>
        </r>
        <r>
          <rPr>
            <b/>
            <sz val="8"/>
            <color indexed="81"/>
            <rFont val="Tahoma"/>
            <family val="2"/>
            <charset val="161"/>
          </rPr>
          <t>"αριστερόAlt0150"</t>
        </r>
        <r>
          <rPr>
            <sz val="8"/>
            <color indexed="81"/>
            <rFont val="Tahoma"/>
            <family val="2"/>
            <charset val="161"/>
          </rPr>
          <t xml:space="preserve"> και το δεύτερο με το συνδυασμό πλήκτρων </t>
        </r>
        <r>
          <rPr>
            <b/>
            <sz val="8"/>
            <color indexed="81"/>
            <rFont val="Tahoma"/>
            <family val="2"/>
            <charset val="161"/>
          </rPr>
          <t>"αριστερόAlt0183",</t>
        </r>
        <r>
          <rPr>
            <sz val="8"/>
            <color indexed="81"/>
            <rFont val="Tahoma"/>
            <family val="2"/>
            <charset val="161"/>
          </rPr>
          <t xml:space="preserve"> από το </t>
        </r>
        <r>
          <rPr>
            <b/>
            <sz val="8"/>
            <color indexed="81"/>
            <rFont val="Tahoma"/>
            <family val="2"/>
            <charset val="161"/>
          </rPr>
          <t>αριθμητικό πληκτρολόγιο.</t>
        </r>
      </text>
    </comment>
    <comment ref="E654" authorId="0" shapeId="0">
      <text>
        <r>
          <rPr>
            <sz val="8"/>
            <color indexed="81"/>
            <rFont val="Tahoma"/>
            <family val="2"/>
            <charset val="161"/>
          </rPr>
          <t xml:space="preserve">
Στο κελί </t>
        </r>
        <r>
          <rPr>
            <b/>
            <sz val="8"/>
            <color indexed="81"/>
            <rFont val="Tahoma"/>
            <family val="2"/>
            <charset val="161"/>
          </rPr>
          <t>G654,</t>
        </r>
        <r>
          <rPr>
            <sz val="8"/>
            <color indexed="81"/>
            <rFont val="Tahoma"/>
            <family val="2"/>
            <charset val="161"/>
          </rPr>
          <t xml:space="preserve"> η ζητούμενη απάντηση θα είναι προφανώς μια παράσταση του </t>
        </r>
        <r>
          <rPr>
            <b/>
            <sz val="8"/>
            <color indexed="81"/>
            <rFont val="Tahoma"/>
            <family val="2"/>
            <charset val="161"/>
          </rPr>
          <t>"β",</t>
        </r>
        <r>
          <rPr>
            <sz val="8"/>
            <color indexed="81"/>
            <rFont val="Tahoma"/>
            <family val="2"/>
            <charset val="161"/>
          </rPr>
          <t xml:space="preserve"> για την οποία θα χρειαστείς το σύμβολο της αφαίρεσης και το σύμβολο της διαίρεσης. </t>
        </r>
        <r>
          <rPr>
            <b/>
            <sz val="8"/>
            <color indexed="81"/>
            <rFont val="Tahoma"/>
            <family val="2"/>
            <charset val="161"/>
          </rPr>
          <t>Προσοχή!</t>
        </r>
        <r>
          <rPr>
            <sz val="8"/>
            <color indexed="81"/>
            <rFont val="Tahoma"/>
            <family val="2"/>
            <charset val="161"/>
          </rPr>
          <t xml:space="preserve"> Η ποσότητα που θα διαιρεθεί να μπεί σε παρένθεση.</t>
        </r>
      </text>
    </comment>
    <comment ref="C663" authorId="0" shapeId="0">
      <text>
        <r>
          <rPr>
            <sz val="8"/>
            <color indexed="81"/>
            <rFont val="Tahoma"/>
            <family val="2"/>
            <charset val="161"/>
          </rPr>
          <t xml:space="preserve">
Στο κάθε ένα από τα κελιά που έχουν πορτοκαλί χρώμα, να γραφεί το γράμμα </t>
        </r>
        <r>
          <rPr>
            <b/>
            <sz val="8"/>
            <color indexed="81"/>
            <rFont val="Tahoma"/>
            <family val="2"/>
            <charset val="161"/>
          </rPr>
          <t>"Σ"</t>
        </r>
        <r>
          <rPr>
            <sz val="8"/>
            <color indexed="81"/>
            <rFont val="Tahoma"/>
            <family val="2"/>
            <charset val="161"/>
          </rPr>
          <t xml:space="preserve"> (Σωστό), ή το γράμμα </t>
        </r>
        <r>
          <rPr>
            <b/>
            <sz val="8"/>
            <color indexed="81"/>
            <rFont val="Tahoma"/>
            <family val="2"/>
            <charset val="161"/>
          </rPr>
          <t>"Λ"</t>
        </r>
        <r>
          <rPr>
            <sz val="8"/>
            <color indexed="81"/>
            <rFont val="Tahoma"/>
            <family val="2"/>
            <charset val="161"/>
          </rPr>
          <t xml:space="preserve"> (Λάθος), ανάλογα με το αν ο χημικός τύπος που αναγράφεται στο αριστερά ευρισκόμενο κελί είναι κατά τη γνώμη σου αποδεκτός ή όχι.</t>
        </r>
      </text>
    </comment>
    <comment ref="C674" authorId="0" shapeId="0">
      <text>
        <r>
          <rPr>
            <sz val="8"/>
            <color indexed="81"/>
            <rFont val="Tahoma"/>
            <family val="2"/>
            <charset val="161"/>
          </rPr>
          <t xml:space="preserve">
Να χρησιμοποιηθεί το </t>
        </r>
        <r>
          <rPr>
            <b/>
            <sz val="8"/>
            <color indexed="81"/>
            <rFont val="Tahoma"/>
            <family val="2"/>
            <charset val="161"/>
          </rPr>
          <t>ελληνικό αλφάβητο</t>
        </r>
        <r>
          <rPr>
            <sz val="8"/>
            <color indexed="81"/>
            <rFont val="Tahoma"/>
            <family val="2"/>
            <charset val="161"/>
          </rPr>
          <t xml:space="preserve"> για την παράμετρο </t>
        </r>
        <r>
          <rPr>
            <b/>
            <sz val="8"/>
            <color indexed="81"/>
            <rFont val="Tahoma"/>
            <family val="2"/>
            <charset val="161"/>
          </rPr>
          <t>"ν",</t>
        </r>
        <r>
          <rPr>
            <sz val="8"/>
            <color indexed="81"/>
            <rFont val="Tahoma"/>
            <family val="2"/>
            <charset val="161"/>
          </rPr>
          <t xml:space="preserve"> που χρειάζεται στη ζητούμενη σχέση, στο κελί </t>
        </r>
        <r>
          <rPr>
            <b/>
            <sz val="8"/>
            <color indexed="81"/>
            <rFont val="Tahoma"/>
            <family val="2"/>
            <charset val="161"/>
          </rPr>
          <t xml:space="preserve">H674.
</t>
        </r>
        <r>
          <rPr>
            <sz val="8"/>
            <color indexed="81"/>
            <rFont val="Tahoma"/>
            <family val="2"/>
            <charset val="161"/>
          </rPr>
          <t xml:space="preserve">Στα γινόμενα της παραμέτρου </t>
        </r>
        <r>
          <rPr>
            <b/>
            <sz val="8"/>
            <color indexed="81"/>
            <rFont val="Tahoma"/>
            <family val="2"/>
            <charset val="161"/>
          </rPr>
          <t>ν</t>
        </r>
        <r>
          <rPr>
            <sz val="8"/>
            <color indexed="81"/>
            <rFont val="Tahoma"/>
            <family val="2"/>
            <charset val="161"/>
          </rPr>
          <t xml:space="preserve"> με κάποιον αριθμό, το σύμβολο του πολλαπλασιασμού μπορεί να μη γραφεί καθόλου, ή να γραφεί με τη χρήση του συνδυασμού των πλήκτρων </t>
        </r>
        <r>
          <rPr>
            <b/>
            <sz val="8"/>
            <color indexed="81"/>
            <rFont val="Tahoma"/>
            <family val="2"/>
            <charset val="161"/>
          </rPr>
          <t>"αριστερό Alt0183",</t>
        </r>
        <r>
          <rPr>
            <sz val="8"/>
            <color indexed="81"/>
            <rFont val="Tahoma"/>
            <family val="2"/>
            <charset val="161"/>
          </rPr>
          <t xml:space="preserve"> από το αριθμητικό πληκτρολόγιο. Για παράδειγμα, αν χρειάζεται να γραφεί το γινόμενο του </t>
        </r>
        <r>
          <rPr>
            <b/>
            <sz val="8"/>
            <color indexed="81"/>
            <rFont val="Tahoma"/>
            <family val="2"/>
            <charset val="161"/>
          </rPr>
          <t>ν</t>
        </r>
        <r>
          <rPr>
            <sz val="8"/>
            <color indexed="81"/>
            <rFont val="Tahoma"/>
            <family val="2"/>
            <charset val="161"/>
          </rPr>
          <t xml:space="preserve"> με τον αριθμό </t>
        </r>
        <r>
          <rPr>
            <b/>
            <sz val="8"/>
            <color indexed="81"/>
            <rFont val="Tahoma"/>
            <family val="2"/>
            <charset val="161"/>
          </rPr>
          <t>5,</t>
        </r>
        <r>
          <rPr>
            <sz val="8"/>
            <color indexed="81"/>
            <rFont val="Tahoma"/>
            <family val="2"/>
            <charset val="161"/>
          </rPr>
          <t xml:space="preserve"> μπορείς να γράψεις </t>
        </r>
        <r>
          <rPr>
            <b/>
            <sz val="8"/>
            <color indexed="81"/>
            <rFont val="Tahoma"/>
            <family val="2"/>
            <charset val="161"/>
          </rPr>
          <t>"5ν"</t>
        </r>
        <r>
          <rPr>
            <sz val="8"/>
            <color indexed="81"/>
            <rFont val="Tahoma"/>
            <family val="2"/>
            <charset val="161"/>
          </rPr>
          <t xml:space="preserve"> ή να πατήσεις </t>
        </r>
        <r>
          <rPr>
            <b/>
            <sz val="8"/>
            <color indexed="81"/>
            <rFont val="Tahoma"/>
            <family val="2"/>
            <charset val="161"/>
          </rPr>
          <t>"5",</t>
        </r>
        <r>
          <rPr>
            <sz val="8"/>
            <color indexed="81"/>
            <rFont val="Tahoma"/>
            <family val="2"/>
            <charset val="161"/>
          </rPr>
          <t xml:space="preserve"> </t>
        </r>
        <r>
          <rPr>
            <b/>
            <sz val="8"/>
            <color indexed="81"/>
            <rFont val="Tahoma"/>
            <family val="2"/>
            <charset val="161"/>
          </rPr>
          <t>"αριστερό Alt0183"</t>
        </r>
        <r>
          <rPr>
            <sz val="8"/>
            <color indexed="81"/>
            <rFont val="Tahoma"/>
            <family val="2"/>
            <charset val="161"/>
          </rPr>
          <t xml:space="preserve"> και </t>
        </r>
        <r>
          <rPr>
            <b/>
            <sz val="8"/>
            <color indexed="81"/>
            <rFont val="Tahoma"/>
            <family val="2"/>
            <charset val="161"/>
          </rPr>
          <t>"ν",</t>
        </r>
        <r>
          <rPr>
            <sz val="8"/>
            <color indexed="81"/>
            <rFont val="Tahoma"/>
            <family val="2"/>
            <charset val="161"/>
          </rPr>
          <t xml:space="preserve"> οπότε θα εμφανιστεί </t>
        </r>
        <r>
          <rPr>
            <b/>
            <sz val="8"/>
            <color indexed="81"/>
            <rFont val="Tahoma"/>
            <family val="2"/>
            <charset val="161"/>
          </rPr>
          <t>"5·ν".</t>
        </r>
      </text>
    </comment>
    <comment ref="C686" authorId="0" shapeId="0">
      <text>
        <r>
          <rPr>
            <sz val="8"/>
            <color indexed="81"/>
            <rFont val="Tahoma"/>
            <family val="2"/>
            <charset val="161"/>
          </rPr>
          <t xml:space="preserve">
Όλες οι ζητούμενες σχέσεις, μεταξύ </t>
        </r>
        <r>
          <rPr>
            <b/>
            <sz val="8"/>
            <color indexed="81"/>
            <rFont val="Tahoma"/>
            <family val="2"/>
            <charset val="161"/>
          </rPr>
          <t>x</t>
        </r>
        <r>
          <rPr>
            <sz val="8"/>
            <color indexed="81"/>
            <rFont val="Tahoma"/>
            <family val="2"/>
            <charset val="161"/>
          </rPr>
          <t xml:space="preserve"> και </t>
        </r>
        <r>
          <rPr>
            <b/>
            <sz val="8"/>
            <color indexed="81"/>
            <rFont val="Tahoma"/>
            <family val="2"/>
            <charset val="161"/>
          </rPr>
          <t>y,</t>
        </r>
        <r>
          <rPr>
            <sz val="8"/>
            <color indexed="81"/>
            <rFont val="Tahoma"/>
            <family val="2"/>
            <charset val="161"/>
          </rPr>
          <t xml:space="preserve"> στην παρούσα άσκηση, είναι της μορφής… </t>
        </r>
        <r>
          <rPr>
            <b/>
            <sz val="8"/>
            <color indexed="81"/>
            <rFont val="Tahoma"/>
            <family val="2"/>
            <charset val="161"/>
          </rPr>
          <t>y=f(x),</t>
        </r>
        <r>
          <rPr>
            <sz val="8"/>
            <color indexed="81"/>
            <rFont val="Tahoma"/>
            <family val="2"/>
            <charset val="161"/>
          </rPr>
          <t xml:space="preserve"> δηλαδή στο </t>
        </r>
        <r>
          <rPr>
            <b/>
            <sz val="8"/>
            <color indexed="81"/>
            <rFont val="Tahoma"/>
            <family val="2"/>
            <charset val="161"/>
          </rPr>
          <t>2ο μέλος</t>
        </r>
        <r>
          <rPr>
            <sz val="8"/>
            <color indexed="81"/>
            <rFont val="Tahoma"/>
            <family val="2"/>
            <charset val="161"/>
          </rPr>
          <t xml:space="preserve"> τους έχουν μια παράσταση του </t>
        </r>
        <r>
          <rPr>
            <b/>
            <sz val="8"/>
            <color indexed="81"/>
            <rFont val="Tahoma"/>
            <family val="2"/>
            <charset val="161"/>
          </rPr>
          <t xml:space="preserve">x. </t>
        </r>
        <r>
          <rPr>
            <sz val="8"/>
            <color indexed="81"/>
            <rFont val="Tahoma"/>
            <family val="2"/>
            <charset val="161"/>
          </rPr>
          <t xml:space="preserve">Οι ζητούμενες σχέσεις πρέπει να γραφούν με χρήση του </t>
        </r>
        <r>
          <rPr>
            <b/>
            <sz val="8"/>
            <color indexed="81"/>
            <rFont val="Tahoma"/>
            <family val="2"/>
            <charset val="161"/>
          </rPr>
          <t>λατινικού αλφαβήτου.</t>
        </r>
      </text>
    </comment>
    <comment ref="K707" authorId="0" shapeId="0">
      <text>
        <r>
          <rPr>
            <sz val="8"/>
            <color indexed="81"/>
            <rFont val="Tahoma"/>
            <family val="2"/>
            <charset val="161"/>
          </rPr>
          <t xml:space="preserve">
Για να εμφανιστεί παρακάτω ένας άλλος τρόπος επίλυσης του προβλήματος </t>
        </r>
        <r>
          <rPr>
            <b/>
            <sz val="8"/>
            <color indexed="81"/>
            <rFont val="Tahoma"/>
            <family val="2"/>
            <charset val="161"/>
          </rPr>
          <t xml:space="preserve">6, </t>
        </r>
        <r>
          <rPr>
            <sz val="8"/>
            <color indexed="81"/>
            <rFont val="Tahoma"/>
            <family val="2"/>
            <charset val="161"/>
          </rPr>
          <t xml:space="preserve">γράψε στο κελί </t>
        </r>
        <r>
          <rPr>
            <b/>
            <sz val="8"/>
            <color indexed="81"/>
            <rFont val="Tahoma"/>
            <family val="2"/>
            <charset val="161"/>
          </rPr>
          <t>N707,</t>
        </r>
        <r>
          <rPr>
            <sz val="8"/>
            <color indexed="81"/>
            <rFont val="Tahoma"/>
            <family val="2"/>
            <charset val="161"/>
          </rPr>
          <t xml:space="preserve"> τη λέξη </t>
        </r>
        <r>
          <rPr>
            <b/>
            <sz val="8"/>
            <color indexed="81"/>
            <rFont val="Tahoma"/>
            <family val="2"/>
            <charset val="161"/>
          </rPr>
          <t>"ναι".</t>
        </r>
        <r>
          <rPr>
            <sz val="8"/>
            <color indexed="81"/>
            <rFont val="Tahoma"/>
            <family val="2"/>
            <charset val="161"/>
          </rPr>
          <t xml:space="preserve">
</t>
        </r>
      </text>
    </comment>
    <comment ref="E807" authorId="0" shapeId="0">
      <text>
        <r>
          <rPr>
            <sz val="8"/>
            <color indexed="8"/>
            <rFont val="Tahoma"/>
            <family val="2"/>
            <charset val="161"/>
          </rPr>
          <t xml:space="preserve">
Προφανώς στο κελί </t>
        </r>
        <r>
          <rPr>
            <b/>
            <sz val="8"/>
            <color indexed="8"/>
            <rFont val="Tahoma"/>
            <family val="2"/>
            <charset val="161"/>
          </rPr>
          <t>G806</t>
        </r>
        <r>
          <rPr>
            <sz val="8"/>
            <color indexed="8"/>
            <rFont val="Tahoma"/>
            <family val="2"/>
            <charset val="161"/>
          </rPr>
          <t xml:space="preserve"> το </t>
        </r>
        <r>
          <rPr>
            <b/>
            <sz val="8"/>
            <color indexed="8"/>
            <rFont val="Tahoma"/>
            <family val="2"/>
            <charset val="161"/>
          </rPr>
          <t>"κ"</t>
        </r>
        <r>
          <rPr>
            <sz val="8"/>
            <color indexed="8"/>
            <rFont val="Tahoma"/>
            <family val="2"/>
            <charset val="161"/>
          </rPr>
          <t xml:space="preserve"> θα αναγραφεί ως συνάρτηση του </t>
        </r>
        <r>
          <rPr>
            <b/>
            <sz val="8"/>
            <color indexed="8"/>
            <rFont val="Tahoma"/>
            <family val="2"/>
            <charset val="161"/>
          </rPr>
          <t>"α".</t>
        </r>
      </text>
    </comment>
    <comment ref="E813" authorId="0" shapeId="0">
      <text>
        <r>
          <rPr>
            <sz val="8"/>
            <color indexed="8"/>
            <rFont val="Tahoma"/>
            <family val="2"/>
            <charset val="161"/>
          </rPr>
          <t xml:space="preserve">
Στο κελί </t>
        </r>
        <r>
          <rPr>
            <b/>
            <sz val="8"/>
            <color indexed="8"/>
            <rFont val="Tahoma"/>
            <family val="2"/>
            <charset val="161"/>
          </rPr>
          <t xml:space="preserve">H812
</t>
        </r>
        <r>
          <rPr>
            <sz val="8"/>
            <color indexed="8"/>
            <rFont val="Tahoma"/>
            <family val="2"/>
            <charset val="161"/>
          </rPr>
          <t xml:space="preserve"> το </t>
        </r>
        <r>
          <rPr>
            <b/>
            <sz val="8"/>
            <color indexed="8"/>
            <rFont val="Tahoma"/>
            <family val="2"/>
            <charset val="161"/>
          </rPr>
          <t>"λ"</t>
        </r>
        <r>
          <rPr>
            <sz val="8"/>
            <color indexed="8"/>
            <rFont val="Tahoma"/>
            <family val="2"/>
            <charset val="161"/>
          </rPr>
          <t xml:space="preserve"> θα αναγραφεί ως συνάρτηση του </t>
        </r>
        <r>
          <rPr>
            <b/>
            <sz val="8"/>
            <color indexed="8"/>
            <rFont val="Tahoma"/>
            <family val="2"/>
            <charset val="161"/>
          </rPr>
          <t>"φ".</t>
        </r>
      </text>
    </comment>
    <comment ref="K817" authorId="0" shapeId="0">
      <text>
        <r>
          <rPr>
            <sz val="8"/>
            <color indexed="81"/>
            <rFont val="Tahoma"/>
            <family val="2"/>
            <charset val="161"/>
          </rPr>
          <t xml:space="preserve">
Για να εμφανιστεί παρακάτω η λύση του προβλήματος </t>
        </r>
        <r>
          <rPr>
            <b/>
            <sz val="8"/>
            <color indexed="81"/>
            <rFont val="Tahoma"/>
            <family val="2"/>
            <charset val="161"/>
          </rPr>
          <t xml:space="preserve">6, </t>
        </r>
        <r>
          <rPr>
            <sz val="8"/>
            <color indexed="81"/>
            <rFont val="Tahoma"/>
            <family val="2"/>
            <charset val="161"/>
          </rPr>
          <t xml:space="preserve">γράψε στο κελί </t>
        </r>
        <r>
          <rPr>
            <b/>
            <sz val="8"/>
            <color indexed="81"/>
            <rFont val="Tahoma"/>
            <family val="2"/>
            <charset val="161"/>
          </rPr>
          <t>N817,</t>
        </r>
        <r>
          <rPr>
            <sz val="8"/>
            <color indexed="81"/>
            <rFont val="Tahoma"/>
            <family val="2"/>
            <charset val="161"/>
          </rPr>
          <t xml:space="preserve"> τη λέξη </t>
        </r>
        <r>
          <rPr>
            <b/>
            <sz val="8"/>
            <color indexed="81"/>
            <rFont val="Tahoma"/>
            <family val="2"/>
            <charset val="161"/>
          </rPr>
          <t>"ναι".</t>
        </r>
        <r>
          <rPr>
            <sz val="8"/>
            <color indexed="81"/>
            <rFont val="Tahoma"/>
            <family val="2"/>
            <charset val="161"/>
          </rPr>
          <t xml:space="preserve">
</t>
        </r>
      </text>
    </comment>
  </commentList>
</comments>
</file>

<file path=xl/sharedStrings.xml><?xml version="1.0" encoding="utf-8"?>
<sst xmlns="http://schemas.openxmlformats.org/spreadsheetml/2006/main" count="681" uniqueCount="501">
  <si>
    <t xml:space="preserve">        *</t>
  </si>
  <si>
    <r>
      <t xml:space="preserve">Παρατηρούμε ότι μια ανθρακική αλυσίδα μπορεί να είναι </t>
    </r>
    <r>
      <rPr>
        <b/>
        <sz val="10"/>
        <color indexed="52"/>
        <rFont val="Arial"/>
        <family val="2"/>
        <charset val="161"/>
      </rPr>
      <t>ανοικτή</t>
    </r>
    <r>
      <rPr>
        <sz val="10"/>
        <color indexed="43"/>
        <rFont val="Arial"/>
        <family val="2"/>
      </rPr>
      <t xml:space="preserve"> </t>
    </r>
    <r>
      <rPr>
        <sz val="10"/>
        <color indexed="48"/>
        <rFont val="Arial"/>
        <family val="2"/>
        <charset val="161"/>
      </rPr>
      <t>(ευθύγραμμη ή διακλαδισμένη)</t>
    </r>
    <r>
      <rPr>
        <sz val="10"/>
        <color indexed="43"/>
        <rFont val="Arial"/>
        <family val="2"/>
      </rPr>
      <t xml:space="preserve"> ή </t>
    </r>
    <r>
      <rPr>
        <b/>
        <sz val="10"/>
        <color indexed="52"/>
        <rFont val="Arial"/>
        <family val="2"/>
        <charset val="161"/>
      </rPr>
      <t>κλειστή.</t>
    </r>
    <r>
      <rPr>
        <sz val="10"/>
        <color indexed="43"/>
        <rFont val="Arial"/>
        <family val="2"/>
      </rPr>
      <t xml:space="preserve"> Στην πραγματικότητα, φαίνεται να γίνεται αποδεκτό οτιδήποτε παράγει η φαντασία μας, πάντα βέβαια λαμβάνοντας υπόψη, ότι ένα ανθρακοάτομο μπορεί να ενωθεί το πολύ με άλλα τέσσερα άτομα</t>
    </r>
    <r>
      <rPr>
        <b/>
        <sz val="10"/>
        <color indexed="52"/>
        <rFont val="Arial"/>
        <family val="2"/>
        <charset val="161"/>
      </rPr>
      <t xml:space="preserve"> C</t>
    </r>
    <r>
      <rPr>
        <sz val="10"/>
        <color indexed="43"/>
        <rFont val="Arial"/>
        <family val="2"/>
      </rPr>
      <t>.</t>
    </r>
  </si>
  <si>
    <r>
      <t xml:space="preserve">                C</t>
    </r>
    <r>
      <rPr>
        <b/>
        <sz val="12"/>
        <color indexed="50"/>
        <rFont val="Arial"/>
        <family val="2"/>
        <charset val="161"/>
      </rPr>
      <t>–</t>
    </r>
    <r>
      <rPr>
        <b/>
        <sz val="12"/>
        <color indexed="52"/>
        <rFont val="Arial"/>
        <family val="2"/>
        <charset val="161"/>
      </rPr>
      <t>C</t>
    </r>
    <r>
      <rPr>
        <b/>
        <sz val="12"/>
        <color indexed="50"/>
        <rFont val="Arial"/>
        <family val="2"/>
        <charset val="161"/>
      </rPr>
      <t>–</t>
    </r>
    <r>
      <rPr>
        <b/>
        <sz val="12"/>
        <color indexed="52"/>
        <rFont val="Arial"/>
        <family val="2"/>
        <charset val="161"/>
      </rPr>
      <t>C</t>
    </r>
    <r>
      <rPr>
        <b/>
        <sz val="12"/>
        <color indexed="50"/>
        <rFont val="Arial"/>
        <family val="2"/>
        <charset val="161"/>
      </rPr>
      <t>–</t>
    </r>
    <r>
      <rPr>
        <b/>
        <sz val="12"/>
        <color indexed="52"/>
        <rFont val="Arial"/>
        <family val="2"/>
        <charset val="161"/>
      </rPr>
      <t>C         C</t>
    </r>
    <r>
      <rPr>
        <b/>
        <sz val="12"/>
        <color indexed="50"/>
        <rFont val="Arial"/>
        <family val="2"/>
        <charset val="161"/>
      </rPr>
      <t>–</t>
    </r>
    <r>
      <rPr>
        <b/>
        <sz val="12"/>
        <color indexed="52"/>
        <rFont val="Arial"/>
        <family val="2"/>
        <charset val="161"/>
      </rPr>
      <t>C</t>
    </r>
    <r>
      <rPr>
        <b/>
        <sz val="12"/>
        <color indexed="50"/>
        <rFont val="Arial"/>
        <family val="2"/>
        <charset val="161"/>
      </rPr>
      <t>–</t>
    </r>
    <r>
      <rPr>
        <b/>
        <sz val="12"/>
        <color indexed="52"/>
        <rFont val="Arial"/>
        <family val="2"/>
        <charset val="161"/>
      </rPr>
      <t>C        C</t>
    </r>
    <r>
      <rPr>
        <b/>
        <sz val="12"/>
        <color indexed="50"/>
        <rFont val="Arial"/>
        <family val="2"/>
        <charset val="161"/>
      </rPr>
      <t>–</t>
    </r>
    <r>
      <rPr>
        <b/>
        <sz val="12"/>
        <color indexed="52"/>
        <rFont val="Arial"/>
        <family val="2"/>
        <charset val="161"/>
      </rPr>
      <t>C          C</t>
    </r>
    <r>
      <rPr>
        <b/>
        <sz val="12"/>
        <color indexed="50"/>
        <rFont val="Arial"/>
        <family val="2"/>
        <charset val="161"/>
      </rPr>
      <t>–</t>
    </r>
    <r>
      <rPr>
        <b/>
        <sz val="12"/>
        <color indexed="52"/>
        <rFont val="Arial"/>
        <family val="2"/>
        <charset val="161"/>
      </rPr>
      <t>C</t>
    </r>
  </si>
  <si>
    <t xml:space="preserve">… άρα 1mol του αλκανίου θα ζυγίζει… (14·ν+2)g. </t>
  </si>
  <si>
    <r>
      <t xml:space="preserve">… οπότε από το σύστημα των σχέσεων </t>
    </r>
    <r>
      <rPr>
        <b/>
        <sz val="12"/>
        <color indexed="52"/>
        <rFont val="Arial"/>
        <family val="2"/>
        <charset val="161"/>
      </rPr>
      <t>1</t>
    </r>
    <r>
      <rPr>
        <sz val="12"/>
        <color indexed="43"/>
        <rFont val="Arial"/>
        <family val="2"/>
        <charset val="161"/>
      </rPr>
      <t xml:space="preserve"> και </t>
    </r>
    <r>
      <rPr>
        <b/>
        <sz val="12"/>
        <color indexed="52"/>
        <rFont val="Arial"/>
        <family val="2"/>
        <charset val="161"/>
      </rPr>
      <t>4</t>
    </r>
    <r>
      <rPr>
        <sz val="12"/>
        <color indexed="43"/>
        <rFont val="Arial"/>
        <family val="2"/>
        <charset val="161"/>
      </rPr>
      <t xml:space="preserve"> προκύπτει, ότι είναι…</t>
    </r>
  </si>
  <si>
    <r>
      <t>C</t>
    </r>
    <r>
      <rPr>
        <vertAlign val="subscript"/>
        <sz val="16"/>
        <color indexed="16"/>
        <rFont val="Arial"/>
        <family val="2"/>
        <charset val="161"/>
      </rPr>
      <t>ω</t>
    </r>
    <r>
      <rPr>
        <b/>
        <sz val="12"/>
        <color indexed="16"/>
        <rFont val="Arial"/>
        <family val="2"/>
        <charset val="161"/>
      </rPr>
      <t>H</t>
    </r>
    <r>
      <rPr>
        <vertAlign val="subscript"/>
        <sz val="16"/>
        <color indexed="16"/>
        <rFont val="Arial"/>
        <family val="2"/>
        <charset val="161"/>
      </rPr>
      <t>2ω+1</t>
    </r>
    <r>
      <rPr>
        <b/>
        <sz val="12"/>
        <color indexed="16"/>
        <rFont val="Arial"/>
        <family val="2"/>
        <charset val="161"/>
      </rPr>
      <t>–</t>
    </r>
  </si>
  <si>
    <t>… τότε ο τύπος της κμ αλδεΰδης γράφεται…</t>
  </si>
  <si>
    <r>
      <t>C</t>
    </r>
    <r>
      <rPr>
        <vertAlign val="subscript"/>
        <sz val="12"/>
        <color indexed="43"/>
        <rFont val="Arial"/>
        <family val="2"/>
        <charset val="161"/>
      </rPr>
      <t>ω</t>
    </r>
    <r>
      <rPr>
        <sz val="12"/>
        <color indexed="43"/>
        <rFont val="Arial"/>
        <family val="2"/>
        <charset val="161"/>
      </rPr>
      <t>H</t>
    </r>
    <r>
      <rPr>
        <vertAlign val="subscript"/>
        <sz val="12"/>
        <color indexed="43"/>
        <rFont val="Arial"/>
        <family val="2"/>
        <charset val="161"/>
      </rPr>
      <t>2ω+1</t>
    </r>
    <r>
      <rPr>
        <sz val="12"/>
        <color indexed="43"/>
        <rFont val="Arial"/>
        <family val="2"/>
        <charset val="161"/>
      </rPr>
      <t>–CH=O</t>
    </r>
  </si>
  <si>
    <r>
      <t>C</t>
    </r>
    <r>
      <rPr>
        <vertAlign val="subscript"/>
        <sz val="12"/>
        <color indexed="43"/>
        <rFont val="Arial"/>
        <family val="2"/>
        <charset val="161"/>
      </rPr>
      <t>(ω+1)</t>
    </r>
    <r>
      <rPr>
        <sz val="12"/>
        <color indexed="43"/>
        <rFont val="Arial"/>
        <family val="2"/>
        <charset val="161"/>
      </rPr>
      <t>H</t>
    </r>
    <r>
      <rPr>
        <vertAlign val="subscript"/>
        <sz val="12"/>
        <color indexed="43"/>
        <rFont val="Arial"/>
        <family val="2"/>
        <charset val="161"/>
      </rPr>
      <t>2(ω+1)</t>
    </r>
    <r>
      <rPr>
        <sz val="12"/>
        <color indexed="43"/>
        <rFont val="Arial"/>
        <family val="2"/>
        <charset val="161"/>
      </rPr>
      <t>Ο</t>
    </r>
  </si>
  <si>
    <r>
      <t xml:space="preserve">… ενώ το δεύτερο μέλος της σειράς που ονομάζεται </t>
    </r>
    <r>
      <rPr>
        <b/>
        <sz val="12"/>
        <color indexed="52"/>
        <rFont val="Arial"/>
        <family val="2"/>
        <charset val="161"/>
      </rPr>
      <t>αιθανικό οξύ,</t>
    </r>
    <r>
      <rPr>
        <sz val="12"/>
        <color indexed="43"/>
        <rFont val="Arial"/>
        <family val="2"/>
        <charset val="161"/>
      </rPr>
      <t xml:space="preserve"> έχει </t>
    </r>
    <r>
      <rPr>
        <b/>
        <sz val="12"/>
        <color indexed="52"/>
        <rFont val="Arial"/>
        <family val="2"/>
        <charset val="161"/>
      </rPr>
      <t>ΣΤ...</t>
    </r>
  </si>
  <si>
    <t xml:space="preserve">Εστέρες των κμ οξέων με τις κμ αλκοόλες </t>
  </si>
  <si>
    <t>Κορεσμένα μονοκαρβοξυλικά οξέα (κμ οξέα)</t>
  </si>
  <si>
    <t>αλκίνιο</t>
  </si>
  <si>
    <t>αλκαδιένιο</t>
  </si>
  <si>
    <r>
      <t>C</t>
    </r>
    <r>
      <rPr>
        <vertAlign val="subscript"/>
        <sz val="20"/>
        <color indexed="43"/>
        <rFont val="Arial"/>
        <family val="2"/>
        <charset val="161"/>
      </rPr>
      <t>5</t>
    </r>
    <r>
      <rPr>
        <sz val="20"/>
        <color indexed="43"/>
        <rFont val="Arial"/>
        <family val="2"/>
        <charset val="161"/>
      </rPr>
      <t>H</t>
    </r>
    <r>
      <rPr>
        <vertAlign val="subscript"/>
        <sz val="20"/>
        <color indexed="43"/>
        <rFont val="Arial"/>
        <family val="2"/>
        <charset val="161"/>
      </rPr>
      <t>ω</t>
    </r>
  </si>
  <si>
    <r>
      <t xml:space="preserve">Η μικρότερη κμ αλκοόλη ονομάζεται </t>
    </r>
    <r>
      <rPr>
        <b/>
        <sz val="12"/>
        <color indexed="52"/>
        <rFont val="Arial"/>
        <family val="2"/>
        <charset val="161"/>
      </rPr>
      <t>μεθανόλη</t>
    </r>
    <r>
      <rPr>
        <sz val="12"/>
        <color indexed="43"/>
        <rFont val="Arial"/>
        <family val="2"/>
        <charset val="161"/>
      </rPr>
      <t xml:space="preserve"> και έχει </t>
    </r>
    <r>
      <rPr>
        <b/>
        <sz val="12"/>
        <color indexed="52"/>
        <rFont val="Arial"/>
        <family val="2"/>
        <charset val="161"/>
      </rPr>
      <t>ΣΤ...</t>
    </r>
  </si>
  <si>
    <r>
      <t xml:space="preserve">… ενώ το επόμενο μέλος της ομόλογης σειράς των κμ αλκοολών είναι η </t>
    </r>
    <r>
      <rPr>
        <b/>
        <sz val="12"/>
        <color indexed="52"/>
        <rFont val="Arial"/>
        <family val="2"/>
        <charset val="161"/>
      </rPr>
      <t>αιθανόλη,</t>
    </r>
    <r>
      <rPr>
        <sz val="12"/>
        <color indexed="43"/>
        <rFont val="Arial"/>
        <family val="2"/>
        <charset val="161"/>
      </rPr>
      <t xml:space="preserve"> το γνωστό </t>
    </r>
    <r>
      <rPr>
        <b/>
        <sz val="12"/>
        <color indexed="52"/>
        <rFont val="Arial"/>
        <family val="2"/>
        <charset val="161"/>
      </rPr>
      <t xml:space="preserve">οινόπνευμα, </t>
    </r>
    <r>
      <rPr>
        <sz val="12"/>
        <color indexed="43"/>
        <rFont val="Arial"/>
        <family val="2"/>
        <charset val="161"/>
      </rPr>
      <t>με</t>
    </r>
    <r>
      <rPr>
        <b/>
        <sz val="12"/>
        <color indexed="52"/>
        <rFont val="Arial"/>
        <family val="2"/>
        <charset val="161"/>
      </rPr>
      <t xml:space="preserve"> ΣΤ...</t>
    </r>
  </si>
  <si>
    <r>
      <t>ΓΜΤ</t>
    </r>
    <r>
      <rPr>
        <b/>
        <sz val="12"/>
        <color indexed="43"/>
        <rFont val="Arial"/>
        <family val="2"/>
        <charset val="161"/>
      </rPr>
      <t xml:space="preserve">  </t>
    </r>
    <r>
      <rPr>
        <b/>
        <sz val="12"/>
        <color indexed="10"/>
        <rFont val="Arial"/>
        <family val="2"/>
        <charset val="161"/>
      </rPr>
      <t>+</t>
    </r>
    <r>
      <rPr>
        <b/>
        <sz val="12"/>
        <color indexed="43"/>
        <rFont val="Arial"/>
        <family val="2"/>
        <charset val="161"/>
      </rPr>
      <t xml:space="preserve">  </t>
    </r>
    <r>
      <rPr>
        <b/>
        <sz val="12"/>
        <color indexed="53"/>
        <rFont val="Arial"/>
        <family val="2"/>
        <charset val="161"/>
      </rPr>
      <t>M</t>
    </r>
    <r>
      <rPr>
        <b/>
        <vertAlign val="subscript"/>
        <sz val="12"/>
        <color indexed="53"/>
        <rFont val="Arial"/>
        <family val="2"/>
        <charset val="161"/>
      </rPr>
      <t>r</t>
    </r>
    <r>
      <rPr>
        <b/>
        <sz val="12"/>
        <color indexed="43"/>
        <rFont val="Arial"/>
        <family val="2"/>
        <charset val="161"/>
      </rPr>
      <t xml:space="preserve">    </t>
    </r>
    <r>
      <rPr>
        <b/>
        <sz val="12"/>
        <color indexed="10"/>
        <rFont val="Symbol"/>
        <family val="1"/>
        <charset val="2"/>
      </rPr>
      <t>®</t>
    </r>
    <r>
      <rPr>
        <b/>
        <sz val="12"/>
        <color indexed="43"/>
        <rFont val="Arial"/>
        <family val="2"/>
        <charset val="161"/>
      </rPr>
      <t xml:space="preserve">    </t>
    </r>
    <r>
      <rPr>
        <b/>
        <sz val="12"/>
        <color indexed="53"/>
        <rFont val="Arial"/>
        <family val="2"/>
        <charset val="161"/>
      </rPr>
      <t>ΜΤ</t>
    </r>
  </si>
  <si>
    <t>Παράδειγμα</t>
  </si>
  <si>
    <t>Λύση</t>
  </si>
  <si>
    <t>Από τον τύπο…</t>
  </si>
  <si>
    <r>
      <t>C</t>
    </r>
    <r>
      <rPr>
        <vertAlign val="subscript"/>
        <sz val="16"/>
        <color indexed="43"/>
        <rFont val="Arial"/>
        <family val="2"/>
        <charset val="161"/>
      </rPr>
      <t>κ</t>
    </r>
    <r>
      <rPr>
        <sz val="16"/>
        <color indexed="43"/>
        <rFont val="Arial"/>
        <family val="2"/>
        <charset val="161"/>
      </rPr>
      <t>Η</t>
    </r>
    <r>
      <rPr>
        <vertAlign val="subscript"/>
        <sz val="16"/>
        <color indexed="43"/>
        <rFont val="Arial"/>
        <family val="2"/>
        <charset val="161"/>
      </rPr>
      <t>8</t>
    </r>
    <r>
      <rPr>
        <sz val="16"/>
        <color indexed="43"/>
        <rFont val="Arial"/>
        <family val="2"/>
        <charset val="161"/>
      </rPr>
      <t>Ο</t>
    </r>
    <r>
      <rPr>
        <vertAlign val="subscript"/>
        <sz val="16"/>
        <color indexed="43"/>
        <rFont val="Arial"/>
        <family val="2"/>
        <charset val="161"/>
      </rPr>
      <t>λ</t>
    </r>
  </si>
  <si>
    <r>
      <t>C</t>
    </r>
    <r>
      <rPr>
        <vertAlign val="subscript"/>
        <sz val="16"/>
        <color indexed="43"/>
        <rFont val="Arial"/>
        <family val="2"/>
        <charset val="161"/>
      </rPr>
      <t>3</t>
    </r>
    <r>
      <rPr>
        <sz val="16"/>
        <color indexed="43"/>
        <rFont val="Arial"/>
        <family val="2"/>
        <charset val="161"/>
      </rPr>
      <t>H</t>
    </r>
    <r>
      <rPr>
        <vertAlign val="subscript"/>
        <sz val="16"/>
        <color indexed="43"/>
        <rFont val="Arial"/>
        <family val="2"/>
        <charset val="161"/>
      </rPr>
      <t>λ</t>
    </r>
    <r>
      <rPr>
        <sz val="16"/>
        <color indexed="43"/>
        <rFont val="Arial"/>
        <family val="2"/>
        <charset val="161"/>
      </rPr>
      <t>Ο</t>
    </r>
    <r>
      <rPr>
        <vertAlign val="subscript"/>
        <sz val="16"/>
        <color indexed="43"/>
        <rFont val="Arial"/>
        <family val="2"/>
        <charset val="161"/>
      </rPr>
      <t>κ</t>
    </r>
  </si>
  <si>
    <r>
      <t>C</t>
    </r>
    <r>
      <rPr>
        <vertAlign val="subscript"/>
        <sz val="16"/>
        <color indexed="43"/>
        <rFont val="Arial"/>
        <family val="2"/>
        <charset val="161"/>
      </rPr>
      <t>λ</t>
    </r>
    <r>
      <rPr>
        <sz val="16"/>
        <color indexed="43"/>
        <rFont val="Arial"/>
        <family val="2"/>
        <charset val="161"/>
      </rPr>
      <t>H</t>
    </r>
    <r>
      <rPr>
        <vertAlign val="subscript"/>
        <sz val="16"/>
        <color indexed="43"/>
        <rFont val="Arial"/>
        <family val="2"/>
        <charset val="161"/>
      </rPr>
      <t>10</t>
    </r>
    <r>
      <rPr>
        <sz val="16"/>
        <color indexed="43"/>
        <rFont val="Arial"/>
        <family val="2"/>
        <charset val="161"/>
      </rPr>
      <t>Ο</t>
    </r>
    <r>
      <rPr>
        <vertAlign val="subscript"/>
        <sz val="16"/>
        <color indexed="43"/>
        <rFont val="Arial"/>
        <family val="2"/>
        <charset val="161"/>
      </rPr>
      <t>κ</t>
    </r>
  </si>
  <si>
    <r>
      <t>C</t>
    </r>
    <r>
      <rPr>
        <vertAlign val="subscript"/>
        <sz val="16"/>
        <color indexed="43"/>
        <rFont val="Arial"/>
        <family val="2"/>
        <charset val="161"/>
      </rPr>
      <t>α</t>
    </r>
    <r>
      <rPr>
        <sz val="16"/>
        <color indexed="43"/>
        <rFont val="Arial"/>
        <family val="2"/>
        <charset val="161"/>
      </rPr>
      <t>Η</t>
    </r>
    <r>
      <rPr>
        <vertAlign val="subscript"/>
        <sz val="16"/>
        <color indexed="43"/>
        <rFont val="Arial"/>
        <family val="2"/>
        <charset val="161"/>
      </rPr>
      <t>κ</t>
    </r>
    <r>
      <rPr>
        <sz val="16"/>
        <color indexed="43"/>
        <rFont val="Arial"/>
        <family val="2"/>
        <charset val="161"/>
      </rPr>
      <t>Ο</t>
    </r>
    <r>
      <rPr>
        <vertAlign val="subscript"/>
        <sz val="16"/>
        <color indexed="43"/>
        <rFont val="Arial"/>
        <family val="2"/>
        <charset val="161"/>
      </rPr>
      <t>λ</t>
    </r>
  </si>
  <si>
    <r>
      <t>C</t>
    </r>
    <r>
      <rPr>
        <vertAlign val="subscript"/>
        <sz val="16"/>
        <color indexed="43"/>
        <rFont val="Arial"/>
        <family val="2"/>
        <charset val="161"/>
      </rPr>
      <t>5</t>
    </r>
    <r>
      <rPr>
        <sz val="16"/>
        <color indexed="43"/>
        <rFont val="Arial"/>
        <family val="2"/>
        <charset val="161"/>
      </rPr>
      <t>Η</t>
    </r>
    <r>
      <rPr>
        <vertAlign val="subscript"/>
        <sz val="16"/>
        <color indexed="43"/>
        <rFont val="Arial"/>
        <family val="2"/>
        <charset val="161"/>
      </rPr>
      <t>κ</t>
    </r>
    <r>
      <rPr>
        <sz val="16"/>
        <color indexed="43"/>
        <rFont val="Arial"/>
        <family val="2"/>
        <charset val="161"/>
      </rPr>
      <t>Ο</t>
    </r>
    <r>
      <rPr>
        <vertAlign val="subscript"/>
        <sz val="16"/>
        <color indexed="43"/>
        <rFont val="Arial"/>
        <family val="2"/>
        <charset val="161"/>
      </rPr>
      <t>λ</t>
    </r>
  </si>
  <si>
    <r>
      <t>C</t>
    </r>
    <r>
      <rPr>
        <vertAlign val="subscript"/>
        <sz val="16"/>
        <color indexed="43"/>
        <rFont val="Arial"/>
        <family val="2"/>
        <charset val="161"/>
      </rPr>
      <t>λ</t>
    </r>
    <r>
      <rPr>
        <sz val="16"/>
        <color indexed="43"/>
        <rFont val="Arial"/>
        <family val="2"/>
        <charset val="161"/>
      </rPr>
      <t>Η</t>
    </r>
    <r>
      <rPr>
        <vertAlign val="subscript"/>
        <sz val="16"/>
        <color indexed="43"/>
        <rFont val="Arial"/>
        <family val="2"/>
        <charset val="161"/>
      </rPr>
      <t>4</t>
    </r>
    <r>
      <rPr>
        <sz val="16"/>
        <color indexed="43"/>
        <rFont val="Arial"/>
        <family val="2"/>
        <charset val="161"/>
      </rPr>
      <t>Ο</t>
    </r>
    <r>
      <rPr>
        <vertAlign val="subscript"/>
        <sz val="16"/>
        <color indexed="43"/>
        <rFont val="Arial"/>
        <family val="2"/>
        <charset val="161"/>
      </rPr>
      <t>κ</t>
    </r>
  </si>
  <si>
    <r>
      <t>C</t>
    </r>
    <r>
      <rPr>
        <vertAlign val="subscript"/>
        <sz val="16"/>
        <color indexed="43"/>
        <rFont val="Arial"/>
        <family val="2"/>
        <charset val="161"/>
      </rPr>
      <t>φ</t>
    </r>
    <r>
      <rPr>
        <sz val="16"/>
        <color indexed="43"/>
        <rFont val="Arial"/>
        <family val="2"/>
        <charset val="161"/>
      </rPr>
      <t>H</t>
    </r>
    <r>
      <rPr>
        <vertAlign val="subscript"/>
        <sz val="16"/>
        <color indexed="43"/>
        <rFont val="Arial"/>
        <family val="2"/>
        <charset val="161"/>
      </rPr>
      <t>λ</t>
    </r>
    <r>
      <rPr>
        <sz val="16"/>
        <color indexed="43"/>
        <rFont val="Arial"/>
        <family val="2"/>
        <charset val="161"/>
      </rPr>
      <t>Ο</t>
    </r>
    <r>
      <rPr>
        <vertAlign val="subscript"/>
        <sz val="16"/>
        <color indexed="43"/>
        <rFont val="Arial"/>
        <family val="2"/>
        <charset val="161"/>
      </rPr>
      <t>κ</t>
    </r>
  </si>
  <si>
    <r>
      <t xml:space="preserve">Δίνεται η οργανική ένωση </t>
    </r>
    <r>
      <rPr>
        <b/>
        <sz val="12"/>
        <color indexed="52"/>
        <rFont val="Arial"/>
        <family val="2"/>
        <charset val="161"/>
      </rPr>
      <t>Ψ</t>
    </r>
    <r>
      <rPr>
        <sz val="12"/>
        <color indexed="43"/>
        <rFont val="Arial"/>
        <family val="2"/>
        <charset val="161"/>
      </rPr>
      <t xml:space="preserve"> με </t>
    </r>
    <r>
      <rPr>
        <b/>
        <sz val="12"/>
        <color indexed="52"/>
        <rFont val="Arial"/>
        <family val="2"/>
        <charset val="161"/>
      </rPr>
      <t>Μ.Τ.: C</t>
    </r>
    <r>
      <rPr>
        <b/>
        <vertAlign val="subscript"/>
        <sz val="12"/>
        <color indexed="52"/>
        <rFont val="Arial"/>
        <family val="2"/>
        <charset val="161"/>
      </rPr>
      <t>λ-3</t>
    </r>
    <r>
      <rPr>
        <b/>
        <sz val="12"/>
        <color indexed="52"/>
        <rFont val="Arial"/>
        <family val="2"/>
        <charset val="161"/>
      </rPr>
      <t>H</t>
    </r>
    <r>
      <rPr>
        <b/>
        <vertAlign val="subscript"/>
        <sz val="12"/>
        <color indexed="52"/>
        <rFont val="Arial"/>
        <family val="2"/>
        <charset val="161"/>
      </rPr>
      <t>λ+2</t>
    </r>
    <r>
      <rPr>
        <b/>
        <sz val="12"/>
        <color indexed="52"/>
        <rFont val="Arial"/>
        <family val="2"/>
        <charset val="161"/>
      </rPr>
      <t>O</t>
    </r>
    <r>
      <rPr>
        <b/>
        <vertAlign val="subscript"/>
        <sz val="12"/>
        <color indexed="52"/>
        <rFont val="Arial"/>
        <family val="2"/>
        <charset val="161"/>
      </rPr>
      <t>κ-λ</t>
    </r>
    <r>
      <rPr>
        <b/>
        <sz val="12"/>
        <color indexed="52"/>
        <rFont val="Arial"/>
        <family val="2"/>
        <charset val="161"/>
      </rPr>
      <t>.</t>
    </r>
    <r>
      <rPr>
        <sz val="12"/>
        <color indexed="43"/>
        <rFont val="Arial"/>
        <family val="2"/>
        <charset val="161"/>
      </rPr>
      <t xml:space="preserve"> Να προσδιοριστούν οι τιμές των παραμέτρων </t>
    </r>
    <r>
      <rPr>
        <b/>
        <sz val="12"/>
        <color indexed="52"/>
        <rFont val="Arial"/>
        <family val="2"/>
        <charset val="161"/>
      </rPr>
      <t>“κ”</t>
    </r>
    <r>
      <rPr>
        <sz val="12"/>
        <color indexed="43"/>
        <rFont val="Arial"/>
        <family val="2"/>
        <charset val="161"/>
      </rPr>
      <t xml:space="preserve"> και </t>
    </r>
    <r>
      <rPr>
        <b/>
        <sz val="12"/>
        <color indexed="52"/>
        <rFont val="Arial"/>
        <family val="2"/>
        <charset val="161"/>
      </rPr>
      <t>“λ”,</t>
    </r>
    <r>
      <rPr>
        <sz val="12"/>
        <color indexed="43"/>
        <rFont val="Arial"/>
        <family val="2"/>
        <charset val="161"/>
      </rPr>
      <t xml:space="preserve"> ώστε:
  </t>
    </r>
    <r>
      <rPr>
        <b/>
        <sz val="12"/>
        <color indexed="50"/>
        <rFont val="Arial"/>
        <family val="2"/>
        <charset val="161"/>
      </rPr>
      <t>α.</t>
    </r>
    <r>
      <rPr>
        <sz val="12"/>
        <color indexed="43"/>
        <rFont val="Arial"/>
        <family val="2"/>
        <charset val="161"/>
      </rPr>
      <t xml:space="preserve"> η ένωση </t>
    </r>
    <r>
      <rPr>
        <b/>
        <sz val="12"/>
        <color indexed="52"/>
        <rFont val="Arial"/>
        <family val="2"/>
        <charset val="161"/>
      </rPr>
      <t>Ψ</t>
    </r>
    <r>
      <rPr>
        <sz val="12"/>
        <color indexed="43"/>
        <rFont val="Arial"/>
        <family val="2"/>
        <charset val="161"/>
      </rPr>
      <t xml:space="preserve"> να είναι </t>
    </r>
    <r>
      <rPr>
        <b/>
        <sz val="12"/>
        <color indexed="52"/>
        <rFont val="Arial"/>
        <family val="2"/>
        <charset val="161"/>
      </rPr>
      <t>αλκάνιο,</t>
    </r>
    <r>
      <rPr>
        <sz val="12"/>
        <color indexed="43"/>
        <rFont val="Arial"/>
        <family val="2"/>
        <charset val="161"/>
      </rPr>
      <t xml:space="preserve">
  </t>
    </r>
    <r>
      <rPr>
        <b/>
        <sz val="12"/>
        <color indexed="50"/>
        <rFont val="Arial"/>
        <family val="2"/>
        <charset val="161"/>
      </rPr>
      <t>β.</t>
    </r>
    <r>
      <rPr>
        <sz val="12"/>
        <color indexed="43"/>
        <rFont val="Arial"/>
        <family val="2"/>
        <charset val="161"/>
      </rPr>
      <t xml:space="preserve"> η ένωση </t>
    </r>
    <r>
      <rPr>
        <b/>
        <sz val="12"/>
        <color indexed="52"/>
        <rFont val="Arial"/>
        <family val="2"/>
        <charset val="161"/>
      </rPr>
      <t>Ψ</t>
    </r>
    <r>
      <rPr>
        <sz val="12"/>
        <color indexed="43"/>
        <rFont val="Arial"/>
        <family val="2"/>
        <charset val="161"/>
      </rPr>
      <t xml:space="preserve"> να είναι </t>
    </r>
    <r>
      <rPr>
        <b/>
        <sz val="12"/>
        <color indexed="52"/>
        <rFont val="Arial"/>
        <family val="2"/>
        <charset val="161"/>
      </rPr>
      <t>κ. μ. αλκοόλη</t>
    </r>
    <r>
      <rPr>
        <sz val="12"/>
        <color indexed="43"/>
        <rFont val="Arial"/>
        <family val="2"/>
        <charset val="161"/>
      </rPr>
      <t xml:space="preserve"> και
  </t>
    </r>
    <r>
      <rPr>
        <b/>
        <sz val="12"/>
        <color indexed="50"/>
        <rFont val="Arial"/>
        <family val="2"/>
        <charset val="161"/>
      </rPr>
      <t>γ.</t>
    </r>
    <r>
      <rPr>
        <sz val="12"/>
        <color indexed="43"/>
        <rFont val="Arial"/>
        <family val="2"/>
        <charset val="161"/>
      </rPr>
      <t xml:space="preserve"> η ένωση </t>
    </r>
    <r>
      <rPr>
        <b/>
        <sz val="12"/>
        <color indexed="52"/>
        <rFont val="Arial"/>
        <family val="2"/>
        <charset val="161"/>
      </rPr>
      <t>Ψ</t>
    </r>
    <r>
      <rPr>
        <sz val="12"/>
        <color indexed="43"/>
        <rFont val="Arial"/>
        <family val="2"/>
        <charset val="161"/>
      </rPr>
      <t xml:space="preserve"> να είναι </t>
    </r>
    <r>
      <rPr>
        <b/>
        <sz val="12"/>
        <color indexed="52"/>
        <rFont val="Arial"/>
        <family val="2"/>
        <charset val="161"/>
      </rPr>
      <t>κ. μ. οξύ.</t>
    </r>
  </si>
  <si>
    <r>
      <t xml:space="preserve">Θέλεις να δεις τη λύση του προβλήματος </t>
    </r>
    <r>
      <rPr>
        <b/>
        <sz val="10"/>
        <color indexed="53"/>
        <rFont val="Arial"/>
        <family val="2"/>
        <charset val="161"/>
      </rPr>
      <t>11;</t>
    </r>
  </si>
  <si>
    <t>(απ.:  α.  κ=λ=6  –  β.  κ=7, λ=6  –  γ.  κ=10, λ=8)</t>
  </si>
  <si>
    <t>§</t>
  </si>
  <si>
    <t>ΠΡΟΣΟΧΗ!</t>
  </si>
  <si>
    <t>ΧΗΜΙΚΗ ΤΑΞΗ</t>
  </si>
  <si>
    <t>ΧΟ</t>
  </si>
  <si>
    <t>ΟΝΟΜΑ ΧΟ</t>
  </si>
  <si>
    <t>ΠΑΡΑΔΕΙΓΜΑ</t>
  </si>
  <si>
    <t>Αλκοόλες</t>
  </si>
  <si>
    <t>υδροξύλιο</t>
  </si>
  <si>
    <t>αλδεϋδομάδα</t>
  </si>
  <si>
    <t>κετονομάδα</t>
  </si>
  <si>
    <t>Αλδεΰδες</t>
  </si>
  <si>
    <t>Κετόνες</t>
  </si>
  <si>
    <r>
      <t>Οι κμ κετόνες γενικά, έχουν τύπο</t>
    </r>
    <r>
      <rPr>
        <vertAlign val="superscript"/>
        <sz val="11"/>
        <color indexed="10"/>
        <rFont val="Wingdings"/>
        <charset val="2"/>
      </rPr>
      <t>vv</t>
    </r>
    <r>
      <rPr>
        <sz val="12"/>
        <color indexed="43"/>
        <rFont val="Arial"/>
        <family val="2"/>
        <charset val="161"/>
      </rPr>
      <t>…</t>
    </r>
  </si>
  <si>
    <r>
      <t xml:space="preserve">Υποδεικνύεται, αφού δεν είναι γνωστή η ομόλογη σειρά στην οποία ανήκει ο </t>
    </r>
    <r>
      <rPr>
        <b/>
        <sz val="12"/>
        <color indexed="52"/>
        <rFont val="Arial"/>
        <family val="2"/>
        <charset val="161"/>
      </rPr>
      <t>Υ/Α,</t>
    </r>
    <r>
      <rPr>
        <sz val="12"/>
        <color indexed="43"/>
        <rFont val="Arial"/>
        <family val="2"/>
        <charset val="161"/>
      </rPr>
      <t xml:space="preserve"> αυτός να παρασταθεί με τον τύπο… </t>
    </r>
    <r>
      <rPr>
        <b/>
        <sz val="12"/>
        <color indexed="52"/>
        <rFont val="Arial"/>
        <family val="2"/>
        <charset val="161"/>
      </rPr>
      <t>C</t>
    </r>
    <r>
      <rPr>
        <b/>
        <vertAlign val="subscript"/>
        <sz val="12"/>
        <color indexed="52"/>
        <rFont val="Arial"/>
        <family val="2"/>
        <charset val="161"/>
      </rPr>
      <t>x</t>
    </r>
    <r>
      <rPr>
        <b/>
        <sz val="12"/>
        <color indexed="52"/>
        <rFont val="Arial"/>
        <family val="2"/>
        <charset val="161"/>
      </rPr>
      <t>H</t>
    </r>
    <r>
      <rPr>
        <b/>
        <vertAlign val="subscript"/>
        <sz val="12"/>
        <color indexed="52"/>
        <rFont val="Arial"/>
        <family val="2"/>
        <charset val="161"/>
      </rPr>
      <t>y</t>
    </r>
    <r>
      <rPr>
        <b/>
        <sz val="12"/>
        <color indexed="52"/>
        <rFont val="Arial"/>
        <family val="2"/>
        <charset val="161"/>
      </rPr>
      <t>.</t>
    </r>
    <r>
      <rPr>
        <sz val="12"/>
        <color indexed="43"/>
        <rFont val="Arial"/>
        <family val="2"/>
        <charset val="161"/>
      </rPr>
      <t xml:space="preserve"> </t>
    </r>
  </si>
  <si>
    <r>
      <t xml:space="preserve">Σύμφωνα με την εκφώνηση, τα </t>
    </r>
    <r>
      <rPr>
        <b/>
        <sz val="12"/>
        <color indexed="52"/>
        <rFont val="Arial"/>
        <family val="2"/>
        <charset val="161"/>
      </rPr>
      <t>"x"</t>
    </r>
    <r>
      <rPr>
        <sz val="12"/>
        <color indexed="43"/>
        <rFont val="Arial"/>
        <family val="2"/>
        <charset val="161"/>
      </rPr>
      <t xml:space="preserve"> και </t>
    </r>
    <r>
      <rPr>
        <b/>
        <sz val="12"/>
        <color indexed="52"/>
        <rFont val="Arial"/>
        <family val="2"/>
        <charset val="161"/>
      </rPr>
      <t>"y"</t>
    </r>
    <r>
      <rPr>
        <sz val="12"/>
        <color indexed="43"/>
        <rFont val="Arial"/>
        <family val="2"/>
        <charset val="161"/>
      </rPr>
      <t xml:space="preserve"> συνδέονται με τη σχέση…</t>
    </r>
  </si>
  <si>
    <r>
      <t xml:space="preserve">Αν ο </t>
    </r>
    <r>
      <rPr>
        <b/>
        <sz val="12"/>
        <color indexed="52"/>
        <rFont val="Arial"/>
        <family val="2"/>
        <charset val="161"/>
      </rPr>
      <t>Υ/Α</t>
    </r>
    <r>
      <rPr>
        <sz val="12"/>
        <color indexed="43"/>
        <rFont val="Arial"/>
        <family val="2"/>
        <charset val="161"/>
      </rPr>
      <t xml:space="preserve"> είναι </t>
    </r>
    <r>
      <rPr>
        <b/>
        <sz val="12"/>
        <color indexed="52"/>
        <rFont val="Arial"/>
        <family val="2"/>
        <charset val="161"/>
      </rPr>
      <t>αλκάνιο,</t>
    </r>
    <r>
      <rPr>
        <sz val="12"/>
        <color indexed="43"/>
        <rFont val="Arial"/>
        <family val="2"/>
        <charset val="161"/>
      </rPr>
      <t xml:space="preserve"> τότε τα </t>
    </r>
    <r>
      <rPr>
        <b/>
        <sz val="12"/>
        <color indexed="52"/>
        <rFont val="Arial"/>
        <family val="2"/>
        <charset val="161"/>
      </rPr>
      <t>"x"</t>
    </r>
    <r>
      <rPr>
        <sz val="12"/>
        <color indexed="43"/>
        <rFont val="Arial"/>
        <family val="2"/>
        <charset val="161"/>
      </rPr>
      <t xml:space="preserve"> και </t>
    </r>
    <r>
      <rPr>
        <b/>
        <sz val="12"/>
        <color indexed="52"/>
        <rFont val="Arial"/>
        <family val="2"/>
        <charset val="161"/>
      </rPr>
      <t>"y"</t>
    </r>
    <r>
      <rPr>
        <sz val="12"/>
        <color indexed="43"/>
        <rFont val="Arial"/>
        <family val="2"/>
        <charset val="161"/>
      </rPr>
      <t xml:space="preserve"> συνδέονται μεταξύ τους και με τη σχέση…</t>
    </r>
  </si>
  <si>
    <t>x=…</t>
  </si>
  <si>
    <t>y=…</t>
  </si>
  <si>
    <r>
      <t xml:space="preserve">Αν ο </t>
    </r>
    <r>
      <rPr>
        <b/>
        <sz val="12"/>
        <color indexed="52"/>
        <rFont val="Arial"/>
        <family val="2"/>
        <charset val="161"/>
      </rPr>
      <t>Υ/Α</t>
    </r>
    <r>
      <rPr>
        <sz val="12"/>
        <color indexed="43"/>
        <rFont val="Arial"/>
        <family val="2"/>
        <charset val="161"/>
      </rPr>
      <t xml:space="preserve"> είναι </t>
    </r>
    <r>
      <rPr>
        <b/>
        <sz val="12"/>
        <color indexed="52"/>
        <rFont val="Arial"/>
        <family val="2"/>
        <charset val="161"/>
      </rPr>
      <t>αλκένιο,</t>
    </r>
    <r>
      <rPr>
        <sz val="12"/>
        <color indexed="43"/>
        <rFont val="Arial"/>
        <family val="2"/>
        <charset val="161"/>
      </rPr>
      <t xml:space="preserve"> τότε τα </t>
    </r>
    <r>
      <rPr>
        <b/>
        <sz val="12"/>
        <color indexed="52"/>
        <rFont val="Arial"/>
        <family val="2"/>
        <charset val="161"/>
      </rPr>
      <t>"x"</t>
    </r>
    <r>
      <rPr>
        <sz val="12"/>
        <color indexed="43"/>
        <rFont val="Arial"/>
        <family val="2"/>
        <charset val="161"/>
      </rPr>
      <t xml:space="preserve"> και </t>
    </r>
    <r>
      <rPr>
        <b/>
        <sz val="12"/>
        <color indexed="52"/>
        <rFont val="Arial"/>
        <family val="2"/>
        <charset val="161"/>
      </rPr>
      <t>"y"</t>
    </r>
    <r>
      <rPr>
        <sz val="12"/>
        <color indexed="43"/>
        <rFont val="Arial"/>
        <family val="2"/>
        <charset val="161"/>
      </rPr>
      <t xml:space="preserve"> συνδέονται μεταξύ τους και με τη σχέση…</t>
    </r>
  </si>
  <si>
    <t>Παρατήρηση</t>
  </si>
  <si>
    <t>κ. μ. κετόνη</t>
  </si>
  <si>
    <t>κ. μ. αλκοόλη</t>
  </si>
  <si>
    <t>κ. μ. αιθέρας</t>
  </si>
  <si>
    <t>κ. μ. οξύ</t>
  </si>
  <si>
    <t>κ. μ. αλδεΰδη</t>
  </si>
  <si>
    <r>
      <t>C</t>
    </r>
    <r>
      <rPr>
        <vertAlign val="subscript"/>
        <sz val="16"/>
        <color indexed="43"/>
        <rFont val="Arial"/>
        <family val="2"/>
        <charset val="161"/>
      </rPr>
      <t>2</t>
    </r>
    <r>
      <rPr>
        <sz val="16"/>
        <color indexed="43"/>
        <rFont val="Arial"/>
        <family val="2"/>
        <charset val="161"/>
      </rPr>
      <t>H</t>
    </r>
    <r>
      <rPr>
        <vertAlign val="subscript"/>
        <sz val="16"/>
        <color indexed="43"/>
        <rFont val="Arial"/>
        <family val="2"/>
        <charset val="161"/>
      </rPr>
      <t>4</t>
    </r>
    <r>
      <rPr>
        <sz val="16"/>
        <color indexed="43"/>
        <rFont val="Arial"/>
        <family val="2"/>
        <charset val="161"/>
      </rPr>
      <t>O</t>
    </r>
  </si>
  <si>
    <r>
      <t>C</t>
    </r>
    <r>
      <rPr>
        <vertAlign val="subscript"/>
        <sz val="16"/>
        <color indexed="43"/>
        <rFont val="Arial"/>
        <family val="2"/>
        <charset val="161"/>
      </rPr>
      <t>4</t>
    </r>
    <r>
      <rPr>
        <sz val="16"/>
        <color indexed="43"/>
        <rFont val="Arial"/>
        <family val="2"/>
        <charset val="161"/>
      </rPr>
      <t>H</t>
    </r>
    <r>
      <rPr>
        <vertAlign val="subscript"/>
        <sz val="16"/>
        <color indexed="43"/>
        <rFont val="Arial"/>
        <family val="2"/>
        <charset val="161"/>
      </rPr>
      <t>8</t>
    </r>
    <r>
      <rPr>
        <sz val="16"/>
        <color indexed="43"/>
        <rFont val="Arial"/>
        <family val="2"/>
        <charset val="161"/>
      </rPr>
      <t>O</t>
    </r>
    <r>
      <rPr>
        <vertAlign val="subscript"/>
        <sz val="16"/>
        <color indexed="43"/>
        <rFont val="Arial"/>
        <family val="2"/>
        <charset val="161"/>
      </rPr>
      <t>2</t>
    </r>
  </si>
  <si>
    <r>
      <t>C</t>
    </r>
    <r>
      <rPr>
        <vertAlign val="subscript"/>
        <sz val="16"/>
        <color indexed="43"/>
        <rFont val="Arial"/>
        <family val="2"/>
        <charset val="161"/>
      </rPr>
      <t>2</t>
    </r>
    <r>
      <rPr>
        <sz val="16"/>
        <color indexed="43"/>
        <rFont val="Arial"/>
        <family val="2"/>
        <charset val="161"/>
      </rPr>
      <t>H</t>
    </r>
    <r>
      <rPr>
        <vertAlign val="subscript"/>
        <sz val="16"/>
        <color indexed="43"/>
        <rFont val="Arial"/>
        <family val="2"/>
        <charset val="161"/>
      </rPr>
      <t>2</t>
    </r>
  </si>
  <si>
    <t>Χημικός τύπος</t>
  </si>
  <si>
    <t>Ομόλογη σειρά</t>
  </si>
  <si>
    <t>Τιμή του ω</t>
  </si>
  <si>
    <t>αλκάνιο</t>
  </si>
  <si>
    <t>αλκένιο</t>
  </si>
  <si>
    <t>ι.</t>
  </si>
  <si>
    <t>κ.</t>
  </si>
  <si>
    <t>Κορεσμένοι μονοαιθέρες (κμ αιθέρες)</t>
  </si>
  <si>
    <t>R–O–R΄</t>
  </si>
  <si>
    <t>… τότε ο κμ αιθέρας θα έχει τύπο…</t>
  </si>
  <si>
    <r>
      <t>C</t>
    </r>
    <r>
      <rPr>
        <vertAlign val="subscript"/>
        <sz val="12"/>
        <color indexed="43"/>
        <rFont val="Arial"/>
        <family val="2"/>
        <charset val="161"/>
      </rPr>
      <t>κ</t>
    </r>
    <r>
      <rPr>
        <sz val="12"/>
        <color indexed="43"/>
        <rFont val="Arial"/>
        <family val="2"/>
        <charset val="161"/>
      </rPr>
      <t>H</t>
    </r>
    <r>
      <rPr>
        <vertAlign val="subscript"/>
        <sz val="12"/>
        <color indexed="43"/>
        <rFont val="Arial"/>
        <family val="2"/>
        <charset val="161"/>
      </rPr>
      <t>2κ+1</t>
    </r>
    <r>
      <rPr>
        <sz val="12"/>
        <color indexed="43"/>
        <rFont val="Arial"/>
        <family val="2"/>
        <charset val="161"/>
      </rPr>
      <t>–Ο–C</t>
    </r>
    <r>
      <rPr>
        <vertAlign val="subscript"/>
        <sz val="12"/>
        <color indexed="43"/>
        <rFont val="Arial"/>
        <family val="2"/>
        <charset val="161"/>
      </rPr>
      <t>λ</t>
    </r>
    <r>
      <rPr>
        <sz val="12"/>
        <color indexed="43"/>
        <rFont val="Arial"/>
        <family val="2"/>
        <charset val="161"/>
      </rPr>
      <t>H</t>
    </r>
    <r>
      <rPr>
        <vertAlign val="subscript"/>
        <sz val="12"/>
        <color indexed="43"/>
        <rFont val="Arial"/>
        <family val="2"/>
        <charset val="161"/>
      </rPr>
      <t>2λ+1</t>
    </r>
  </si>
  <si>
    <r>
      <t xml:space="preserve">Αν ο δακτύλιος της </t>
    </r>
    <r>
      <rPr>
        <b/>
        <sz val="11"/>
        <color indexed="52"/>
        <rFont val="Arial"/>
        <family val="2"/>
        <charset val="161"/>
      </rPr>
      <t>κυκλικής</t>
    </r>
    <r>
      <rPr>
        <sz val="11"/>
        <color indexed="43"/>
        <rFont val="Arial"/>
        <family val="2"/>
      </rPr>
      <t xml:space="preserve"> ένωσης σχηματίζεται αποκλειστικά από άτομα </t>
    </r>
    <r>
      <rPr>
        <b/>
        <sz val="11"/>
        <color indexed="52"/>
        <rFont val="Arial"/>
        <family val="2"/>
        <charset val="161"/>
      </rPr>
      <t>C,</t>
    </r>
    <r>
      <rPr>
        <sz val="11"/>
        <color indexed="43"/>
        <rFont val="Arial"/>
        <family val="2"/>
      </rPr>
      <t xml:space="preserve"> τότε αυτή ονομάζεται </t>
    </r>
    <r>
      <rPr>
        <b/>
        <sz val="11"/>
        <color indexed="52"/>
        <rFont val="Arial"/>
        <family val="2"/>
        <charset val="161"/>
      </rPr>
      <t>ισοκυκλική.</t>
    </r>
  </si>
  <si>
    <r>
      <t xml:space="preserve">Σχετικά είναι τα </t>
    </r>
    <r>
      <rPr>
        <sz val="11"/>
        <color indexed="48"/>
        <rFont val="Arial"/>
        <family val="2"/>
        <charset val="161"/>
      </rPr>
      <t>παρακάτω παραδείγματα.</t>
    </r>
  </si>
  <si>
    <t>… με βάση τη μορφή της ανθρακικής αλυσίδας, που σχηματίζουν κατά τη μεταξύ τους ένωση τα ανθρακοάτομα.</t>
  </si>
  <si>
    <r>
      <t xml:space="preserve">… με βάση τη </t>
    </r>
    <r>
      <rPr>
        <b/>
        <sz val="12"/>
        <color indexed="16"/>
        <rFont val="Arial"/>
        <family val="2"/>
        <charset val="161"/>
      </rPr>
      <t>χαρακτηριστική ομάδα</t>
    </r>
    <r>
      <rPr>
        <b/>
        <sz val="12"/>
        <color indexed="50"/>
        <rFont val="Arial"/>
        <family val="2"/>
        <charset val="161"/>
      </rPr>
      <t>***</t>
    </r>
    <r>
      <rPr>
        <b/>
        <sz val="12"/>
        <color indexed="16"/>
        <rFont val="Arial"/>
        <family val="2"/>
        <charset val="161"/>
      </rPr>
      <t xml:space="preserve"> (ΧΟ),</t>
    </r>
    <r>
      <rPr>
        <b/>
        <sz val="12"/>
        <color indexed="53"/>
        <rFont val="Arial"/>
        <family val="2"/>
        <charset val="161"/>
      </rPr>
      <t xml:space="preserve"> που περιέχεται στο μόριο της ένωσης.</t>
    </r>
  </si>
  <si>
    <t>***</t>
  </si>
  <si>
    <r>
      <t xml:space="preserve">ΚΑΡΒΟΝΥΛΙΚΕΣ ΕΝΩΣΕΙΣ </t>
    </r>
    <r>
      <rPr>
        <b/>
        <sz val="14"/>
        <color indexed="10"/>
        <rFont val="Arial"/>
        <family val="2"/>
        <charset val="161"/>
      </rPr>
      <t>*</t>
    </r>
  </si>
  <si>
    <r>
      <t xml:space="preserve">… ενώ το επόμενο μέλος της σειράς, ονομάζεται </t>
    </r>
    <r>
      <rPr>
        <b/>
        <sz val="12"/>
        <color indexed="52"/>
        <rFont val="Arial"/>
        <family val="2"/>
        <charset val="161"/>
      </rPr>
      <t>αίθυλ-μέθυλ-αιθέρας</t>
    </r>
    <r>
      <rPr>
        <sz val="12"/>
        <color indexed="43"/>
        <rFont val="Arial"/>
        <family val="2"/>
        <charset val="161"/>
      </rPr>
      <t xml:space="preserve"> και έχει </t>
    </r>
    <r>
      <rPr>
        <b/>
        <sz val="12"/>
        <color indexed="52"/>
        <rFont val="Arial"/>
        <family val="2"/>
        <charset val="161"/>
      </rPr>
      <t>ΣΤ…</t>
    </r>
  </si>
  <si>
    <r>
      <t>C</t>
    </r>
    <r>
      <rPr>
        <vertAlign val="subscript"/>
        <sz val="16"/>
        <color indexed="43"/>
        <rFont val="Arial"/>
        <family val="2"/>
        <charset val="161"/>
      </rPr>
      <t>4</t>
    </r>
    <r>
      <rPr>
        <sz val="16"/>
        <color indexed="43"/>
        <rFont val="Arial"/>
        <family val="2"/>
        <charset val="161"/>
      </rPr>
      <t>H</t>
    </r>
    <r>
      <rPr>
        <vertAlign val="subscript"/>
        <sz val="16"/>
        <color indexed="43"/>
        <rFont val="Arial"/>
        <family val="2"/>
        <charset val="161"/>
      </rPr>
      <t>κ</t>
    </r>
    <r>
      <rPr>
        <sz val="16"/>
        <color indexed="43"/>
        <rFont val="Arial"/>
        <family val="2"/>
        <charset val="161"/>
      </rPr>
      <t>Ο</t>
    </r>
    <r>
      <rPr>
        <vertAlign val="subscript"/>
        <sz val="16"/>
        <color indexed="43"/>
        <rFont val="Arial"/>
        <family val="2"/>
        <charset val="161"/>
      </rPr>
      <t>λ</t>
    </r>
  </si>
  <si>
    <t>Αλκαδιένιο</t>
  </si>
  <si>
    <r>
      <t>C</t>
    </r>
    <r>
      <rPr>
        <vertAlign val="subscript"/>
        <sz val="16"/>
        <color indexed="43"/>
        <rFont val="Arial"/>
        <family val="2"/>
        <charset val="161"/>
      </rPr>
      <t>6</t>
    </r>
    <r>
      <rPr>
        <sz val="16"/>
        <color indexed="43"/>
        <rFont val="Arial"/>
        <family val="2"/>
        <charset val="161"/>
      </rPr>
      <t>H</t>
    </r>
    <r>
      <rPr>
        <vertAlign val="subscript"/>
        <sz val="16"/>
        <color indexed="43"/>
        <rFont val="Arial"/>
        <family val="2"/>
        <charset val="161"/>
      </rPr>
      <t>μ</t>
    </r>
  </si>
  <si>
    <r>
      <t>C</t>
    </r>
    <r>
      <rPr>
        <vertAlign val="subscript"/>
        <sz val="16"/>
        <color indexed="43"/>
        <rFont val="Arial"/>
        <family val="2"/>
        <charset val="161"/>
      </rPr>
      <t>μ</t>
    </r>
    <r>
      <rPr>
        <sz val="16"/>
        <color indexed="43"/>
        <rFont val="Arial"/>
        <family val="2"/>
        <charset val="161"/>
      </rPr>
      <t>Η</t>
    </r>
    <r>
      <rPr>
        <vertAlign val="subscript"/>
        <sz val="16"/>
        <color indexed="43"/>
        <rFont val="Arial"/>
        <family val="2"/>
        <charset val="161"/>
      </rPr>
      <t>6</t>
    </r>
  </si>
  <si>
    <r>
      <t>C</t>
    </r>
    <r>
      <rPr>
        <vertAlign val="subscript"/>
        <sz val="16"/>
        <color indexed="43"/>
        <rFont val="Arial"/>
        <family val="2"/>
        <charset val="161"/>
      </rPr>
      <t>9</t>
    </r>
    <r>
      <rPr>
        <sz val="16"/>
        <color indexed="43"/>
        <rFont val="Arial"/>
        <family val="2"/>
        <charset val="161"/>
      </rPr>
      <t>H</t>
    </r>
    <r>
      <rPr>
        <vertAlign val="subscript"/>
        <sz val="16"/>
        <color indexed="43"/>
        <rFont val="Arial"/>
        <family val="2"/>
        <charset val="161"/>
      </rPr>
      <t>μ</t>
    </r>
  </si>
  <si>
    <r>
      <t>C</t>
    </r>
    <r>
      <rPr>
        <vertAlign val="subscript"/>
        <sz val="16"/>
        <color indexed="43"/>
        <rFont val="Arial"/>
        <family val="2"/>
        <charset val="161"/>
      </rPr>
      <t>4</t>
    </r>
    <r>
      <rPr>
        <sz val="16"/>
        <color indexed="43"/>
        <rFont val="Arial"/>
        <family val="2"/>
        <charset val="161"/>
      </rPr>
      <t>H</t>
    </r>
    <r>
      <rPr>
        <vertAlign val="subscript"/>
        <sz val="16"/>
        <color indexed="43"/>
        <rFont val="Arial"/>
        <family val="2"/>
        <charset val="161"/>
      </rPr>
      <t>μ</t>
    </r>
  </si>
  <si>
    <r>
      <t>C</t>
    </r>
    <r>
      <rPr>
        <vertAlign val="subscript"/>
        <sz val="16"/>
        <color indexed="43"/>
        <rFont val="Arial"/>
        <family val="2"/>
        <charset val="161"/>
      </rPr>
      <t>μ</t>
    </r>
    <r>
      <rPr>
        <sz val="16"/>
        <color indexed="43"/>
        <rFont val="Arial"/>
        <family val="2"/>
        <charset val="161"/>
      </rPr>
      <t>Η</t>
    </r>
    <r>
      <rPr>
        <vertAlign val="subscript"/>
        <sz val="16"/>
        <color indexed="43"/>
        <rFont val="Arial"/>
        <family val="2"/>
        <charset val="161"/>
      </rPr>
      <t>8</t>
    </r>
  </si>
  <si>
    <r>
      <t>C</t>
    </r>
    <r>
      <rPr>
        <vertAlign val="subscript"/>
        <sz val="16"/>
        <color indexed="43"/>
        <rFont val="Arial"/>
        <family val="2"/>
        <charset val="161"/>
      </rPr>
      <t>3</t>
    </r>
    <r>
      <rPr>
        <sz val="16"/>
        <color indexed="43"/>
        <rFont val="Arial"/>
        <family val="2"/>
        <charset val="161"/>
      </rPr>
      <t>Η</t>
    </r>
    <r>
      <rPr>
        <vertAlign val="subscript"/>
        <sz val="16"/>
        <color indexed="43"/>
        <rFont val="Arial"/>
        <family val="2"/>
        <charset val="161"/>
      </rPr>
      <t>μ</t>
    </r>
  </si>
  <si>
    <r>
      <t>C</t>
    </r>
    <r>
      <rPr>
        <vertAlign val="subscript"/>
        <sz val="16"/>
        <color indexed="43"/>
        <rFont val="Arial"/>
        <family val="2"/>
        <charset val="161"/>
      </rPr>
      <t>α</t>
    </r>
    <r>
      <rPr>
        <sz val="16"/>
        <color indexed="43"/>
        <rFont val="Arial"/>
        <family val="2"/>
        <charset val="161"/>
      </rPr>
      <t>H</t>
    </r>
    <r>
      <rPr>
        <vertAlign val="subscript"/>
        <sz val="16"/>
        <color indexed="43"/>
        <rFont val="Arial"/>
        <family val="2"/>
        <charset val="161"/>
      </rPr>
      <t>μ</t>
    </r>
  </si>
  <si>
    <r>
      <t>C</t>
    </r>
    <r>
      <rPr>
        <vertAlign val="subscript"/>
        <sz val="16"/>
        <color indexed="43"/>
        <rFont val="Arial"/>
        <family val="2"/>
        <charset val="161"/>
      </rPr>
      <t>μ</t>
    </r>
    <r>
      <rPr>
        <sz val="16"/>
        <color indexed="43"/>
        <rFont val="Arial"/>
        <family val="2"/>
        <charset val="161"/>
      </rPr>
      <t>H</t>
    </r>
    <r>
      <rPr>
        <vertAlign val="subscript"/>
        <sz val="16"/>
        <color indexed="43"/>
        <rFont val="Arial"/>
        <family val="2"/>
        <charset val="161"/>
      </rPr>
      <t>β</t>
    </r>
  </si>
  <si>
    <r>
      <t xml:space="preserve">Το μικρότερο αλκαδιένιο ονομάζεται </t>
    </r>
    <r>
      <rPr>
        <b/>
        <sz val="12"/>
        <color indexed="52"/>
        <rFont val="Arial"/>
        <family val="2"/>
        <charset val="161"/>
      </rPr>
      <t>προπαδιένιο</t>
    </r>
    <r>
      <rPr>
        <sz val="12"/>
        <color indexed="43"/>
        <rFont val="Arial"/>
        <family val="2"/>
        <charset val="161"/>
      </rPr>
      <t xml:space="preserve"> και έχει </t>
    </r>
    <r>
      <rPr>
        <b/>
        <sz val="12"/>
        <color indexed="52"/>
        <rFont val="Arial"/>
        <family val="2"/>
        <charset val="161"/>
      </rPr>
      <t>ΣΤ...</t>
    </r>
  </si>
  <si>
    <t>Κορεσμένες (άκυκλες) μονοσθενείς (κμ) αλκοόλες</t>
  </si>
  <si>
    <r>
      <t xml:space="preserve">Από τους παραπάνω τύπους, σε </t>
    </r>
    <r>
      <rPr>
        <b/>
        <sz val="12"/>
        <color indexed="52"/>
        <rFont val="Arial"/>
        <family val="2"/>
        <charset val="161"/>
      </rPr>
      <t>αλκένιο</t>
    </r>
    <r>
      <rPr>
        <sz val="12"/>
        <color indexed="43"/>
        <rFont val="Arial"/>
        <family val="2"/>
        <charset val="161"/>
      </rPr>
      <t xml:space="preserve"> μπορεί να αντιστοιχεί ο τύπος, (ή να αντιστοιχούν οι τύποι)…</t>
    </r>
  </si>
  <si>
    <r>
      <t xml:space="preserve">Από τους παραπάνω τύπους, σε </t>
    </r>
    <r>
      <rPr>
        <b/>
        <sz val="12"/>
        <color indexed="52"/>
        <rFont val="Arial"/>
        <family val="2"/>
        <charset val="161"/>
      </rPr>
      <t>αλκίνιο</t>
    </r>
    <r>
      <rPr>
        <sz val="12"/>
        <color indexed="43"/>
        <rFont val="Arial"/>
        <family val="2"/>
        <charset val="161"/>
      </rPr>
      <t xml:space="preserve"> αντιστοιχεί ή μπορεί να αντιστοιχεί ο τύπος, (ή ... οι τύποι)…</t>
    </r>
  </si>
  <si>
    <r>
      <t xml:space="preserve">Από τους παραπάνω τύπους, σε </t>
    </r>
    <r>
      <rPr>
        <b/>
        <sz val="12"/>
        <color indexed="52"/>
        <rFont val="Arial"/>
        <family val="2"/>
        <charset val="161"/>
      </rPr>
      <t>αλκαδιένιο</t>
    </r>
    <r>
      <rPr>
        <sz val="12"/>
        <color indexed="43"/>
        <rFont val="Arial"/>
        <family val="2"/>
        <charset val="161"/>
      </rPr>
      <t xml:space="preserve"> μπορεί να αντιστοιχεί ο τύπος, (ή να αντιστοιχούν οι τύποι)…</t>
    </r>
  </si>
  <si>
    <t>Άκυκλοι ακόρεστοι υδρογονάνθρακες με ένα δδ ή αλκένια</t>
  </si>
  <si>
    <t>**</t>
  </si>
  <si>
    <r>
      <t xml:space="preserve">Θέλεις να δεις μια άλλη λύση του προβλήματος </t>
    </r>
    <r>
      <rPr>
        <b/>
        <sz val="10"/>
        <color indexed="53"/>
        <rFont val="Arial"/>
        <family val="2"/>
        <charset val="161"/>
      </rPr>
      <t>6;</t>
    </r>
  </si>
  <si>
    <t>7.</t>
  </si>
  <si>
    <t>8.</t>
  </si>
  <si>
    <r>
      <t xml:space="preserve">Να συμπληρωθούν τα κελιά με το πορτοκάλί χρώμα με τις τιμές του </t>
    </r>
    <r>
      <rPr>
        <b/>
        <sz val="12"/>
        <color indexed="52"/>
        <rFont val="Arial"/>
        <family val="2"/>
        <charset val="161"/>
      </rPr>
      <t>“μ”</t>
    </r>
    <r>
      <rPr>
        <sz val="12"/>
        <color indexed="43"/>
        <rFont val="Arial"/>
        <family val="2"/>
        <charset val="161"/>
      </rPr>
      <t xml:space="preserve"> που λεί-πουν, στον πίνακα που ακολουθεί, για όλες τις περιπτώσεις υδρογονανθράκων (Υ/Α), που αναφέρονται σ’ αυτόν.</t>
    </r>
  </si>
  <si>
    <t>Είδος Υ/Α</t>
  </si>
  <si>
    <t>Μοριακός τύπος Υ/Α</t>
  </si>
  <si>
    <t>Τιμή του μ</t>
  </si>
  <si>
    <t>Αλκένιο</t>
  </si>
  <si>
    <t>Αλκίνιο</t>
  </si>
  <si>
    <t>Αλκάνιο</t>
  </si>
  <si>
    <t>Τιμή του λ</t>
  </si>
  <si>
    <r>
      <t xml:space="preserve">Να γραφεί ο </t>
    </r>
    <r>
      <rPr>
        <b/>
        <sz val="12"/>
        <color indexed="52"/>
        <rFont val="Arial"/>
        <family val="2"/>
        <charset val="161"/>
      </rPr>
      <t>ΣΤ</t>
    </r>
    <r>
      <rPr>
        <sz val="12"/>
        <color indexed="43"/>
        <rFont val="Arial"/>
        <family val="2"/>
      </rPr>
      <t xml:space="preserve"> μιας </t>
    </r>
    <r>
      <rPr>
        <b/>
        <sz val="12"/>
        <color indexed="52"/>
        <rFont val="Arial"/>
        <family val="2"/>
        <charset val="161"/>
      </rPr>
      <t>κορεσμένης</t>
    </r>
    <r>
      <rPr>
        <sz val="12"/>
        <color indexed="43"/>
        <rFont val="Arial"/>
        <family val="2"/>
      </rPr>
      <t xml:space="preserve"> οργανικής ένωσης, η οποία να φέρει στο μόριό της </t>
    </r>
    <r>
      <rPr>
        <sz val="12"/>
        <color indexed="43"/>
        <rFont val="Arial"/>
        <family val="2"/>
        <charset val="161"/>
      </rPr>
      <t>πέντε</t>
    </r>
    <r>
      <rPr>
        <sz val="12"/>
        <color indexed="43"/>
        <rFont val="Arial"/>
        <family val="2"/>
      </rPr>
      <t xml:space="preserve"> άτομα </t>
    </r>
    <r>
      <rPr>
        <b/>
        <sz val="12"/>
        <color indexed="52"/>
        <rFont val="Arial"/>
        <family val="2"/>
        <charset val="161"/>
      </rPr>
      <t xml:space="preserve">C, </t>
    </r>
    <r>
      <rPr>
        <sz val="12"/>
        <color indexed="43"/>
        <rFont val="Arial"/>
        <family val="2"/>
        <charset val="161"/>
      </rPr>
      <t>ένα</t>
    </r>
    <r>
      <rPr>
        <sz val="12"/>
        <color indexed="43"/>
        <rFont val="Arial"/>
        <family val="2"/>
      </rPr>
      <t xml:space="preserve"> άτομο </t>
    </r>
    <r>
      <rPr>
        <b/>
        <sz val="12"/>
        <color indexed="52"/>
        <rFont val="Arial"/>
        <family val="2"/>
        <charset val="161"/>
      </rPr>
      <t xml:space="preserve">Ν, </t>
    </r>
    <r>
      <rPr>
        <sz val="12"/>
        <color indexed="43"/>
        <rFont val="Arial"/>
        <family val="2"/>
        <charset val="161"/>
      </rPr>
      <t>δύο</t>
    </r>
    <r>
      <rPr>
        <sz val="12"/>
        <color indexed="43"/>
        <rFont val="Arial"/>
        <family val="2"/>
      </rPr>
      <t xml:space="preserve"> άτομα </t>
    </r>
    <r>
      <rPr>
        <b/>
        <sz val="12"/>
        <color indexed="52"/>
        <rFont val="Arial"/>
        <family val="2"/>
        <charset val="161"/>
      </rPr>
      <t>Ο,</t>
    </r>
    <r>
      <rPr>
        <sz val="12"/>
        <color indexed="43"/>
        <rFont val="Arial"/>
        <family val="2"/>
      </rPr>
      <t xml:space="preserve"> ένα </t>
    </r>
    <r>
      <rPr>
        <b/>
        <sz val="12"/>
        <color indexed="52"/>
        <rFont val="Arial"/>
        <family val="2"/>
        <charset val="161"/>
      </rPr>
      <t>διπλό</t>
    </r>
    <r>
      <rPr>
        <sz val="12"/>
        <color indexed="43"/>
        <rFont val="Arial"/>
        <family val="2"/>
      </rPr>
      <t xml:space="preserve"> δεσμό </t>
    </r>
    <r>
      <rPr>
        <b/>
        <sz val="12"/>
        <color indexed="52"/>
        <rFont val="Arial"/>
        <family val="2"/>
        <charset val="161"/>
      </rPr>
      <t>(δδ)</t>
    </r>
    <r>
      <rPr>
        <sz val="12"/>
        <color indexed="43"/>
        <rFont val="Arial"/>
        <family val="2"/>
      </rPr>
      <t xml:space="preserve"> και ένα </t>
    </r>
    <r>
      <rPr>
        <b/>
        <sz val="12"/>
        <color indexed="52"/>
        <rFont val="Arial"/>
        <family val="2"/>
        <charset val="161"/>
      </rPr>
      <t>τριπλό</t>
    </r>
    <r>
      <rPr>
        <sz val="12"/>
        <color indexed="43"/>
        <rFont val="Arial"/>
        <family val="2"/>
      </rPr>
      <t xml:space="preserve"> δεσμό </t>
    </r>
    <r>
      <rPr>
        <b/>
        <sz val="12"/>
        <color indexed="52"/>
        <rFont val="Arial"/>
        <family val="2"/>
        <charset val="161"/>
      </rPr>
      <t>(τδ).</t>
    </r>
    <r>
      <rPr>
        <sz val="12"/>
        <color indexed="43"/>
        <rFont val="Arial"/>
        <family val="2"/>
      </rPr>
      <t xml:space="preserve">   </t>
    </r>
  </si>
  <si>
    <r>
      <t xml:space="preserve">Ποιος είναι ο μοριακός τύπος </t>
    </r>
    <r>
      <rPr>
        <b/>
        <sz val="12"/>
        <color indexed="52"/>
        <rFont val="Arial"/>
        <family val="2"/>
        <charset val="161"/>
      </rPr>
      <t>(ΜΤ)</t>
    </r>
    <r>
      <rPr>
        <sz val="12"/>
        <color indexed="43"/>
        <rFont val="Arial"/>
        <family val="2"/>
      </rPr>
      <t xml:space="preserve"> για κάθε μία από τις παραπάνω ενώσεις;</t>
    </r>
  </si>
  <si>
    <t>12.</t>
  </si>
  <si>
    <r>
      <t>(απ.:  CH</t>
    </r>
    <r>
      <rPr>
        <vertAlign val="subscript"/>
        <sz val="12"/>
        <color indexed="48"/>
        <rFont val="Arial"/>
        <family val="2"/>
        <charset val="161"/>
      </rPr>
      <t>3</t>
    </r>
    <r>
      <rPr>
        <sz val="12"/>
        <color indexed="48"/>
        <rFont val="Arial"/>
        <family val="2"/>
        <charset val="161"/>
      </rPr>
      <t>–CH</t>
    </r>
    <r>
      <rPr>
        <vertAlign val="subscript"/>
        <sz val="12"/>
        <color indexed="48"/>
        <rFont val="Arial"/>
        <family val="2"/>
        <charset val="161"/>
      </rPr>
      <t>3</t>
    </r>
    <r>
      <rPr>
        <sz val="12"/>
        <color indexed="48"/>
        <rFont val="Arial"/>
        <family val="2"/>
        <charset val="161"/>
      </rPr>
      <t>)</t>
    </r>
  </si>
  <si>
    <t>κ. μ. αλδεΰδες</t>
  </si>
  <si>
    <t>κ. μ. οξέα</t>
  </si>
  <si>
    <t>κ. μ. αλκοόλες</t>
  </si>
  <si>
    <t>αλκίνια</t>
  </si>
  <si>
    <t>κ. μ. αιθέρες</t>
  </si>
  <si>
    <t>κ. μ. κετόνες</t>
  </si>
  <si>
    <r>
      <t xml:space="preserve">Αν ο τύπος του αλκυλίου </t>
    </r>
    <r>
      <rPr>
        <b/>
        <sz val="12"/>
        <color indexed="52"/>
        <rFont val="Arial"/>
        <family val="2"/>
        <charset val="161"/>
      </rPr>
      <t>R–</t>
    </r>
    <r>
      <rPr>
        <sz val="12"/>
        <color indexed="43"/>
        <rFont val="Arial"/>
        <family val="2"/>
        <charset val="161"/>
      </rPr>
      <t xml:space="preserve"> πάρει την αναλυτική μορφή του, π.χ….</t>
    </r>
  </si>
  <si>
    <t>ν+ν+2=2ν+2</t>
  </si>
  <si>
    <r>
      <t>C</t>
    </r>
    <r>
      <rPr>
        <vertAlign val="subscript"/>
        <sz val="16"/>
        <color indexed="43"/>
        <rFont val="Arial"/>
        <family val="2"/>
        <charset val="161"/>
      </rPr>
      <t>5</t>
    </r>
    <r>
      <rPr>
        <sz val="16"/>
        <color indexed="43"/>
        <rFont val="Arial"/>
        <family val="2"/>
        <charset val="161"/>
      </rPr>
      <t>H</t>
    </r>
    <r>
      <rPr>
        <vertAlign val="subscript"/>
        <sz val="16"/>
        <color indexed="43"/>
        <rFont val="Arial"/>
        <family val="2"/>
        <charset val="161"/>
      </rPr>
      <t>12</t>
    </r>
  </si>
  <si>
    <r>
      <t>CH</t>
    </r>
    <r>
      <rPr>
        <vertAlign val="subscript"/>
        <sz val="16"/>
        <color indexed="43"/>
        <rFont val="Arial"/>
        <family val="2"/>
        <charset val="161"/>
      </rPr>
      <t>4</t>
    </r>
    <r>
      <rPr>
        <sz val="16"/>
        <color indexed="43"/>
        <rFont val="Arial"/>
        <family val="2"/>
        <charset val="161"/>
      </rPr>
      <t>O</t>
    </r>
  </si>
  <si>
    <r>
      <t>(απ.:  C</t>
    </r>
    <r>
      <rPr>
        <vertAlign val="subscript"/>
        <sz val="12"/>
        <color indexed="48"/>
        <rFont val="Arial"/>
        <family val="2"/>
        <charset val="161"/>
      </rPr>
      <t>5</t>
    </r>
    <r>
      <rPr>
        <sz val="12"/>
        <color indexed="48"/>
        <rFont val="Arial"/>
        <family val="2"/>
        <charset val="161"/>
      </rPr>
      <t>H</t>
    </r>
    <r>
      <rPr>
        <vertAlign val="subscript"/>
        <sz val="12"/>
        <color indexed="48"/>
        <rFont val="Arial"/>
        <family val="2"/>
        <charset val="161"/>
      </rPr>
      <t>12</t>
    </r>
    <r>
      <rPr>
        <sz val="12"/>
        <color indexed="48"/>
        <rFont val="Arial"/>
        <family val="2"/>
        <charset val="161"/>
      </rPr>
      <t>)</t>
    </r>
  </si>
  <si>
    <t>14.</t>
  </si>
  <si>
    <r>
      <t xml:space="preserve">Παρακάτω δίνονται οι </t>
    </r>
    <r>
      <rPr>
        <b/>
        <sz val="12"/>
        <color indexed="52"/>
        <rFont val="Arial"/>
        <family val="2"/>
        <charset val="161"/>
      </rPr>
      <t>ΣΤ</t>
    </r>
    <r>
      <rPr>
        <sz val="12"/>
        <color indexed="43"/>
        <rFont val="Arial"/>
        <family val="2"/>
      </rPr>
      <t xml:space="preserve"> κάποιων οργανικών ενώσεων.</t>
    </r>
  </si>
  <si>
    <t>Τουκμενίδης Μηνάς - 3ο ΓΕΛ Αμπελοκήπων - Θεσσαλονίκη</t>
  </si>
  <si>
    <t>… στην αρχή της σελίδας</t>
  </si>
  <si>
    <r>
      <t xml:space="preserve">Δίνονται παρακάτω οι </t>
    </r>
    <r>
      <rPr>
        <b/>
        <sz val="12"/>
        <color indexed="52"/>
        <rFont val="Arial"/>
        <family val="2"/>
        <charset val="161"/>
      </rPr>
      <t>ΣΤ</t>
    </r>
    <r>
      <rPr>
        <sz val="12"/>
        <color indexed="43"/>
        <rFont val="Arial"/>
        <family val="2"/>
      </rPr>
      <t xml:space="preserve"> κάποιων οργανικών ενώσεων. </t>
    </r>
  </si>
  <si>
    <r>
      <t xml:space="preserve">… ενώ τo επόμενο μέλος της σειράς είναι το </t>
    </r>
    <r>
      <rPr>
        <b/>
        <sz val="12"/>
        <color indexed="52"/>
        <rFont val="Arial"/>
        <family val="2"/>
        <charset val="161"/>
      </rPr>
      <t>προπένιο,</t>
    </r>
    <r>
      <rPr>
        <sz val="12"/>
        <color indexed="43"/>
        <rFont val="Arial"/>
        <family val="2"/>
        <charset val="161"/>
      </rPr>
      <t xml:space="preserve"> με </t>
    </r>
    <r>
      <rPr>
        <b/>
        <sz val="12"/>
        <color indexed="52"/>
        <rFont val="Arial"/>
        <family val="2"/>
        <charset val="161"/>
      </rPr>
      <t>ΣΤ...</t>
    </r>
  </si>
  <si>
    <r>
      <t xml:space="preserve">Άρα ο </t>
    </r>
    <r>
      <rPr>
        <b/>
        <sz val="12"/>
        <color indexed="52"/>
        <rFont val="Arial"/>
        <family val="2"/>
        <charset val="161"/>
      </rPr>
      <t>ΓΜΤ</t>
    </r>
    <r>
      <rPr>
        <sz val="12"/>
        <color indexed="43"/>
        <rFont val="Arial"/>
        <family val="2"/>
        <charset val="161"/>
      </rPr>
      <t xml:space="preserve"> των </t>
    </r>
    <r>
      <rPr>
        <b/>
        <sz val="12"/>
        <color indexed="52"/>
        <rFont val="Arial"/>
        <family val="2"/>
        <charset val="161"/>
      </rPr>
      <t>αλκινίων</t>
    </r>
    <r>
      <rPr>
        <sz val="12"/>
        <color indexed="43"/>
        <rFont val="Arial"/>
        <family val="2"/>
        <charset val="161"/>
      </rPr>
      <t xml:space="preserve"> θα είναι…</t>
    </r>
  </si>
  <si>
    <t>13.</t>
  </si>
  <si>
    <r>
      <t>C</t>
    </r>
    <r>
      <rPr>
        <vertAlign val="subscript"/>
        <sz val="16"/>
        <color indexed="43"/>
        <rFont val="Arial"/>
        <family val="2"/>
        <charset val="161"/>
      </rPr>
      <t>7</t>
    </r>
    <r>
      <rPr>
        <sz val="16"/>
        <color indexed="43"/>
        <rFont val="Arial"/>
        <family val="2"/>
        <charset val="161"/>
      </rPr>
      <t>H</t>
    </r>
    <r>
      <rPr>
        <vertAlign val="subscript"/>
        <sz val="16"/>
        <color indexed="43"/>
        <rFont val="Arial"/>
        <family val="2"/>
        <charset val="161"/>
      </rPr>
      <t>14</t>
    </r>
  </si>
  <si>
    <r>
      <t>C</t>
    </r>
    <r>
      <rPr>
        <vertAlign val="subscript"/>
        <sz val="16"/>
        <color indexed="43"/>
        <rFont val="Arial"/>
        <family val="2"/>
        <charset val="161"/>
      </rPr>
      <t>4</t>
    </r>
    <r>
      <rPr>
        <sz val="16"/>
        <color indexed="43"/>
        <rFont val="Arial"/>
        <family val="2"/>
        <charset val="161"/>
      </rPr>
      <t>H</t>
    </r>
    <r>
      <rPr>
        <vertAlign val="subscript"/>
        <sz val="16"/>
        <color indexed="43"/>
        <rFont val="Arial"/>
        <family val="2"/>
        <charset val="161"/>
      </rPr>
      <t>8</t>
    </r>
    <r>
      <rPr>
        <sz val="16"/>
        <color indexed="43"/>
        <rFont val="Arial"/>
        <family val="2"/>
        <charset val="161"/>
      </rPr>
      <t>O</t>
    </r>
  </si>
  <si>
    <r>
      <t>C</t>
    </r>
    <r>
      <rPr>
        <vertAlign val="subscript"/>
        <sz val="16"/>
        <color indexed="43"/>
        <rFont val="Arial"/>
        <family val="2"/>
        <charset val="161"/>
      </rPr>
      <t>3</t>
    </r>
    <r>
      <rPr>
        <sz val="16"/>
        <color indexed="43"/>
        <rFont val="Arial"/>
        <family val="2"/>
        <charset val="161"/>
      </rPr>
      <t>H</t>
    </r>
    <r>
      <rPr>
        <vertAlign val="subscript"/>
        <sz val="16"/>
        <color indexed="43"/>
        <rFont val="Arial"/>
        <family val="2"/>
        <charset val="161"/>
      </rPr>
      <t>8</t>
    </r>
    <r>
      <rPr>
        <sz val="16"/>
        <color indexed="43"/>
        <rFont val="Arial"/>
        <family val="2"/>
        <charset val="161"/>
      </rPr>
      <t>O</t>
    </r>
  </si>
  <si>
    <r>
      <t>C</t>
    </r>
    <r>
      <rPr>
        <vertAlign val="subscript"/>
        <sz val="16"/>
        <color indexed="43"/>
        <rFont val="Arial"/>
        <family val="2"/>
        <charset val="161"/>
      </rPr>
      <t>6</t>
    </r>
    <r>
      <rPr>
        <sz val="16"/>
        <color indexed="43"/>
        <rFont val="Arial"/>
        <family val="2"/>
        <charset val="161"/>
      </rPr>
      <t>H</t>
    </r>
    <r>
      <rPr>
        <vertAlign val="subscript"/>
        <sz val="16"/>
        <color indexed="43"/>
        <rFont val="Arial"/>
        <family val="2"/>
        <charset val="161"/>
      </rPr>
      <t>10</t>
    </r>
  </si>
  <si>
    <r>
      <t xml:space="preserve">Προφανώς ο </t>
    </r>
    <r>
      <rPr>
        <b/>
        <sz val="12"/>
        <color indexed="52"/>
        <rFont val="Arial"/>
        <family val="2"/>
        <charset val="161"/>
      </rPr>
      <t>ΓΜΤ</t>
    </r>
    <r>
      <rPr>
        <sz val="12"/>
        <color indexed="43"/>
        <rFont val="Arial"/>
        <family val="2"/>
        <charset val="161"/>
      </rPr>
      <t xml:space="preserve"> των </t>
    </r>
    <r>
      <rPr>
        <b/>
        <sz val="12"/>
        <color indexed="52"/>
        <rFont val="Arial"/>
        <family val="2"/>
        <charset val="161"/>
      </rPr>
      <t>αλκενίων</t>
    </r>
    <r>
      <rPr>
        <sz val="12"/>
        <color indexed="43"/>
        <rFont val="Arial"/>
        <family val="2"/>
        <charset val="161"/>
      </rPr>
      <t xml:space="preserve"> θα είναι…</t>
    </r>
  </si>
  <si>
    <r>
      <t>Άκυκλοι κορεσμένοι υδρογονάνθρακες ή αλκάνια</t>
    </r>
    <r>
      <rPr>
        <b/>
        <sz val="12"/>
        <color indexed="10"/>
        <rFont val="Arial"/>
        <family val="2"/>
        <charset val="161"/>
      </rPr>
      <t>***</t>
    </r>
  </si>
  <si>
    <t>Από τα παραπάνω προκύπτει ότι μια κμ αλκοόλη γενικά έχει τύπο…</t>
  </si>
  <si>
    <t>R–OH</t>
  </si>
  <si>
    <r>
      <t xml:space="preserve">… ενώ εύκολα καταλαβαίνουμε ότι ο </t>
    </r>
    <r>
      <rPr>
        <b/>
        <sz val="12"/>
        <color indexed="52"/>
        <rFont val="Arial"/>
        <family val="2"/>
        <charset val="161"/>
      </rPr>
      <t>ΓΜΤ</t>
    </r>
    <r>
      <rPr>
        <sz val="12"/>
        <color indexed="43"/>
        <rFont val="Arial"/>
        <family val="2"/>
        <charset val="161"/>
      </rPr>
      <t xml:space="preserve"> των κμ αλκοολών είναι...</t>
    </r>
  </si>
  <si>
    <r>
      <t>C</t>
    </r>
    <r>
      <rPr>
        <vertAlign val="subscript"/>
        <sz val="16"/>
        <color indexed="16"/>
        <rFont val="Arial"/>
        <family val="2"/>
        <charset val="161"/>
      </rPr>
      <t>v</t>
    </r>
    <r>
      <rPr>
        <b/>
        <sz val="12"/>
        <color indexed="16"/>
        <rFont val="Arial"/>
        <family val="2"/>
        <charset val="161"/>
      </rPr>
      <t>H</t>
    </r>
    <r>
      <rPr>
        <vertAlign val="subscript"/>
        <sz val="16"/>
        <color indexed="16"/>
        <rFont val="Arial"/>
        <family val="2"/>
        <charset val="161"/>
      </rPr>
      <t>2v+1</t>
    </r>
    <r>
      <rPr>
        <b/>
        <sz val="12"/>
        <color indexed="16"/>
        <rFont val="Arial"/>
        <family val="2"/>
        <charset val="161"/>
      </rPr>
      <t>–</t>
    </r>
  </si>
  <si>
    <t>Αλκυλαλογονίδια</t>
  </si>
  <si>
    <t>Επιστροφή…</t>
  </si>
  <si>
    <t>… στο Ευρετήριο Περιεχομένων</t>
  </si>
  <si>
    <t>Πού οφείλεται το μεγάλο πλήθος των οργανικών ενώσεων;</t>
  </si>
  <si>
    <r>
      <t xml:space="preserve">… και θέτοντας στον τελευταίο τύπο, όπου </t>
    </r>
    <r>
      <rPr>
        <b/>
        <sz val="12"/>
        <color indexed="52"/>
        <rFont val="Arial"/>
        <family val="2"/>
        <charset val="161"/>
      </rPr>
      <t>"κ+λ=ν",</t>
    </r>
    <r>
      <rPr>
        <sz val="12"/>
        <color indexed="43"/>
        <rFont val="Arial"/>
        <family val="2"/>
        <charset val="161"/>
      </rPr>
      <t xml:space="preserve"> παίρνουμε το </t>
    </r>
    <r>
      <rPr>
        <b/>
        <sz val="12"/>
        <color indexed="52"/>
        <rFont val="Arial"/>
        <family val="2"/>
        <charset val="161"/>
      </rPr>
      <t>ΓΜΤ</t>
    </r>
    <r>
      <rPr>
        <sz val="12"/>
        <color indexed="43"/>
        <rFont val="Arial"/>
        <family val="2"/>
        <charset val="161"/>
      </rPr>
      <t xml:space="preserve"> των κμ αιθέρων, που είναι…</t>
    </r>
  </si>
  <si>
    <r>
      <t xml:space="preserve">Το μοριακό μοντέλο του </t>
    </r>
    <r>
      <rPr>
        <b/>
        <sz val="10"/>
        <color indexed="52"/>
        <rFont val="Arial"/>
        <family val="2"/>
        <charset val="161"/>
      </rPr>
      <t>μέθυλο-προπάνιου.</t>
    </r>
  </si>
  <si>
    <t>Τιμή του “x”</t>
  </si>
  <si>
    <t>Τιμή του “y”</t>
  </si>
  <si>
    <t>αλκαδιένια</t>
  </si>
  <si>
    <r>
      <t xml:space="preserve">Υπενθυμίζεται ότι στο μόριο μιας αλδεΰδης το ανθρα-κοάτομο του καρβονυλίου βρίσκεται πάντα στην άκρη της ανθρακικής αλυσίδας, ενώ στο μόριο μιας κετόνης το καρβονυλικό άτομο </t>
    </r>
    <r>
      <rPr>
        <b/>
        <sz val="10"/>
        <color indexed="52"/>
        <rFont val="Arial"/>
        <family val="2"/>
        <charset val="161"/>
      </rPr>
      <t>C,</t>
    </r>
    <r>
      <rPr>
        <sz val="10"/>
        <color indexed="43"/>
        <rFont val="Arial"/>
        <family val="2"/>
        <charset val="161"/>
      </rPr>
      <t xml:space="preserve"> το συναντούμε σε ενδιάμεση θέση στην ανθρακική αλυσίδα. </t>
    </r>
  </si>
  <si>
    <t>σχέση 2</t>
  </si>
  <si>
    <t>σχέση 3</t>
  </si>
  <si>
    <t>σχέση 4</t>
  </si>
  <si>
    <r>
      <t xml:space="preserve">… οπότε από το σύστημα των σχέσεων </t>
    </r>
    <r>
      <rPr>
        <b/>
        <sz val="12"/>
        <color indexed="52"/>
        <rFont val="Arial"/>
        <family val="2"/>
        <charset val="161"/>
      </rPr>
      <t>1</t>
    </r>
    <r>
      <rPr>
        <sz val="12"/>
        <color indexed="43"/>
        <rFont val="Arial"/>
        <family val="2"/>
        <charset val="161"/>
      </rPr>
      <t xml:space="preserve"> και </t>
    </r>
    <r>
      <rPr>
        <b/>
        <sz val="12"/>
        <color indexed="52"/>
        <rFont val="Arial"/>
        <family val="2"/>
        <charset val="161"/>
      </rPr>
      <t>2</t>
    </r>
    <r>
      <rPr>
        <sz val="12"/>
        <color indexed="43"/>
        <rFont val="Arial"/>
        <family val="2"/>
        <charset val="161"/>
      </rPr>
      <t xml:space="preserve"> προκύπτει, ότι είναι…</t>
    </r>
  </si>
  <si>
    <r>
      <t xml:space="preserve">… οπότε από το σύστημα των σχέσεων </t>
    </r>
    <r>
      <rPr>
        <b/>
        <sz val="12"/>
        <color indexed="52"/>
        <rFont val="Arial"/>
        <family val="2"/>
        <charset val="161"/>
      </rPr>
      <t>1</t>
    </r>
    <r>
      <rPr>
        <sz val="12"/>
        <color indexed="43"/>
        <rFont val="Arial"/>
        <family val="2"/>
        <charset val="161"/>
      </rPr>
      <t xml:space="preserve"> και </t>
    </r>
    <r>
      <rPr>
        <b/>
        <sz val="12"/>
        <color indexed="52"/>
        <rFont val="Arial"/>
        <family val="2"/>
        <charset val="161"/>
      </rPr>
      <t>3</t>
    </r>
    <r>
      <rPr>
        <sz val="12"/>
        <color indexed="43"/>
        <rFont val="Arial"/>
        <family val="2"/>
        <charset val="161"/>
      </rPr>
      <t xml:space="preserve"> προκύπτει, ότι είναι…</t>
    </r>
  </si>
  <si>
    <t>ομόλογες σειρές</t>
  </si>
  <si>
    <r>
      <t>Οι κμ αλδεΰδες γενικά, έχουν τύπο</t>
    </r>
    <r>
      <rPr>
        <vertAlign val="superscript"/>
        <sz val="11"/>
        <color indexed="10"/>
        <rFont val="Wingdings"/>
        <charset val="2"/>
      </rPr>
      <t>vv</t>
    </r>
    <r>
      <rPr>
        <sz val="12"/>
        <color indexed="43"/>
        <rFont val="Arial"/>
        <family val="2"/>
        <charset val="161"/>
      </rPr>
      <t>…</t>
    </r>
  </si>
  <si>
    <t>vv</t>
  </si>
  <si>
    <t>… κατά ομόλογες σειρές.</t>
  </si>
  <si>
    <r>
      <t xml:space="preserve">… και θέτοντας στον τελευταίο τύπο, όπου </t>
    </r>
    <r>
      <rPr>
        <b/>
        <sz val="12"/>
        <color indexed="52"/>
        <rFont val="Arial"/>
        <family val="2"/>
        <charset val="161"/>
      </rPr>
      <t>"ω+1=ν",</t>
    </r>
    <r>
      <rPr>
        <sz val="12"/>
        <color indexed="43"/>
        <rFont val="Arial"/>
        <family val="2"/>
        <charset val="161"/>
      </rPr>
      <t xml:space="preserve"> παίρνουμε το </t>
    </r>
    <r>
      <rPr>
        <b/>
        <sz val="12"/>
        <color indexed="52"/>
        <rFont val="Arial"/>
        <family val="2"/>
        <charset val="161"/>
      </rPr>
      <t>ΓΜΤ</t>
    </r>
    <r>
      <rPr>
        <sz val="12"/>
        <color indexed="43"/>
        <rFont val="Arial"/>
        <family val="2"/>
        <charset val="161"/>
      </rPr>
      <t xml:space="preserve"> των κμ αλδεϋδών, που είναι…</t>
    </r>
  </si>
  <si>
    <r>
      <t xml:space="preserve">… ενώ το δεύτερο μέλος της σειράς, δηλαδή η </t>
    </r>
    <r>
      <rPr>
        <b/>
        <sz val="12"/>
        <color indexed="52"/>
        <rFont val="Arial"/>
        <family val="2"/>
        <charset val="161"/>
      </rPr>
      <t>αιθανάλη</t>
    </r>
    <r>
      <rPr>
        <sz val="12"/>
        <color indexed="43"/>
        <rFont val="Arial"/>
        <family val="2"/>
        <charset val="161"/>
      </rPr>
      <t xml:space="preserve"> ή </t>
    </r>
    <r>
      <rPr>
        <b/>
        <sz val="12"/>
        <color indexed="52"/>
        <rFont val="Arial"/>
        <family val="2"/>
        <charset val="161"/>
      </rPr>
      <t>ακεταλδεΰ-δη,</t>
    </r>
    <r>
      <rPr>
        <sz val="12"/>
        <color indexed="43"/>
        <rFont val="Arial"/>
        <family val="2"/>
        <charset val="161"/>
      </rPr>
      <t xml:space="preserve"> έχει </t>
    </r>
    <r>
      <rPr>
        <b/>
        <sz val="12"/>
        <color indexed="52"/>
        <rFont val="Arial"/>
        <family val="2"/>
        <charset val="161"/>
      </rPr>
      <t>ΣΤ…</t>
    </r>
  </si>
  <si>
    <t>Κορεσμένες μονοκαρβονυλικές κετόνες (κμ κετόνες)</t>
  </si>
  <si>
    <t>ζ.</t>
  </si>
  <si>
    <t>η.</t>
  </si>
  <si>
    <t>θ.</t>
  </si>
  <si>
    <r>
      <t>C</t>
    </r>
    <r>
      <rPr>
        <vertAlign val="subscript"/>
        <sz val="12"/>
        <color indexed="43"/>
        <rFont val="Arial"/>
        <family val="2"/>
        <charset val="161"/>
      </rPr>
      <t>4</t>
    </r>
    <r>
      <rPr>
        <sz val="12"/>
        <color indexed="43"/>
        <rFont val="Arial"/>
        <family val="2"/>
        <charset val="161"/>
      </rPr>
      <t>H</t>
    </r>
    <r>
      <rPr>
        <vertAlign val="subscript"/>
        <sz val="12"/>
        <color indexed="43"/>
        <rFont val="Arial"/>
        <family val="2"/>
        <charset val="161"/>
      </rPr>
      <t>6</t>
    </r>
  </si>
  <si>
    <r>
      <t>CH</t>
    </r>
    <r>
      <rPr>
        <vertAlign val="subscript"/>
        <sz val="12"/>
        <color indexed="43"/>
        <rFont val="Arial"/>
        <family val="2"/>
        <charset val="161"/>
      </rPr>
      <t>2</t>
    </r>
  </si>
  <si>
    <r>
      <t>C</t>
    </r>
    <r>
      <rPr>
        <vertAlign val="subscript"/>
        <sz val="12"/>
        <color indexed="43"/>
        <rFont val="Arial"/>
        <family val="2"/>
        <charset val="161"/>
      </rPr>
      <t>2</t>
    </r>
    <r>
      <rPr>
        <sz val="12"/>
        <color indexed="43"/>
        <rFont val="Arial"/>
        <family val="2"/>
        <charset val="161"/>
      </rPr>
      <t>H</t>
    </r>
    <r>
      <rPr>
        <vertAlign val="subscript"/>
        <sz val="12"/>
        <color indexed="43"/>
        <rFont val="Arial"/>
        <family val="2"/>
        <charset val="161"/>
      </rPr>
      <t>6</t>
    </r>
  </si>
  <si>
    <r>
      <t xml:space="preserve">… από την οποία προκύπτει με επίλυσή της, ότι το πλήθος </t>
    </r>
    <r>
      <rPr>
        <b/>
        <sz val="12"/>
        <color indexed="53"/>
        <rFont val="Arial"/>
        <family val="2"/>
        <charset val="161"/>
      </rPr>
      <t>"ν"</t>
    </r>
    <r>
      <rPr>
        <sz val="12"/>
        <color indexed="43"/>
        <rFont val="Arial"/>
        <family val="2"/>
        <charset val="161"/>
      </rPr>
      <t xml:space="preserve"> των ανθρακοατόμων που περιέχονται στο μόριο του αλκανίου, είναι ίσο με…</t>
    </r>
  </si>
  <si>
    <t>6.</t>
  </si>
  <si>
    <t>1.</t>
  </si>
  <si>
    <t>2.</t>
  </si>
  <si>
    <r>
      <t xml:space="preserve">Τα άτομα </t>
    </r>
    <r>
      <rPr>
        <b/>
        <sz val="12"/>
        <color indexed="52"/>
        <rFont val="Arial"/>
        <family val="2"/>
        <charset val="161"/>
      </rPr>
      <t>C</t>
    </r>
    <r>
      <rPr>
        <sz val="12"/>
        <color indexed="43"/>
        <rFont val="Arial"/>
        <family val="2"/>
        <charset val="161"/>
      </rPr>
      <t xml:space="preserve"> αναπτύσσουν πάντα </t>
    </r>
    <r>
      <rPr>
        <b/>
        <sz val="12"/>
        <color indexed="52"/>
        <rFont val="Arial"/>
        <family val="2"/>
        <charset val="161"/>
      </rPr>
      <t>4</t>
    </r>
    <r>
      <rPr>
        <sz val="12"/>
        <color indexed="43"/>
        <rFont val="Arial"/>
        <family val="2"/>
        <charset val="161"/>
      </rPr>
      <t xml:space="preserve"> ομοιοπολικούς δεσμούς στο περιβάλλον τους και κατά συνέπεια η εικόνα για ένα άτομο </t>
    </r>
    <r>
      <rPr>
        <b/>
        <sz val="12"/>
        <color indexed="52"/>
        <rFont val="Arial"/>
        <family val="2"/>
        <charset val="161"/>
      </rPr>
      <t>C</t>
    </r>
    <r>
      <rPr>
        <sz val="12"/>
        <color indexed="43"/>
        <rFont val="Arial"/>
        <family val="2"/>
        <charset val="161"/>
      </rPr>
      <t xml:space="preserve"> και το χημικό περίγυρό του, στο ΣΤ κάποιας οργανικής ένωσης,  μπορεί να είναι η ακόλουθη…</t>
    </r>
  </si>
  <si>
    <t xml:space="preserve">    αιθανόλη</t>
  </si>
  <si>
    <t xml:space="preserve">   μεθανάλη</t>
  </si>
  <si>
    <t xml:space="preserve">   προπαδιένιο</t>
  </si>
  <si>
    <t xml:space="preserve">     αιθίνιο</t>
  </si>
  <si>
    <r>
      <t xml:space="preserve">… ενώ το επόμενο μέλος της σειράς είναι η </t>
    </r>
    <r>
      <rPr>
        <b/>
        <sz val="12"/>
        <color indexed="52"/>
        <rFont val="Arial"/>
        <family val="2"/>
        <charset val="161"/>
      </rPr>
      <t>βουτανόνη,</t>
    </r>
    <r>
      <rPr>
        <sz val="12"/>
        <color indexed="43"/>
        <rFont val="Arial"/>
        <family val="2"/>
        <charset val="161"/>
      </rPr>
      <t xml:space="preserve"> που έχει </t>
    </r>
    <r>
      <rPr>
        <b/>
        <sz val="12"/>
        <color indexed="52"/>
        <rFont val="Arial"/>
        <family val="2"/>
        <charset val="161"/>
      </rPr>
      <t>ΣΤ…</t>
    </r>
  </si>
  <si>
    <r>
      <t>Τα κμ οξέα γενικά, έχουν τύπο</t>
    </r>
    <r>
      <rPr>
        <sz val="12"/>
        <color indexed="43"/>
        <rFont val="Arial"/>
        <family val="2"/>
        <charset val="161"/>
      </rPr>
      <t>…</t>
    </r>
  </si>
  <si>
    <t>Απλούστερα ένα κμ οξύ μπορεί να αποδοθεί με τον τύπο…</t>
  </si>
  <si>
    <t>R–COOH</t>
  </si>
  <si>
    <r>
      <t xml:space="preserve">Αν το αλκύλιο </t>
    </r>
    <r>
      <rPr>
        <b/>
        <sz val="12"/>
        <color indexed="52"/>
        <rFont val="Arial"/>
        <family val="2"/>
        <charset val="161"/>
      </rPr>
      <t>R–</t>
    </r>
    <r>
      <rPr>
        <sz val="12"/>
        <color indexed="43"/>
        <rFont val="Arial"/>
        <family val="2"/>
        <charset val="161"/>
      </rPr>
      <t xml:space="preserve"> έχει τύπο… </t>
    </r>
    <r>
      <rPr>
        <b/>
        <sz val="12"/>
        <color indexed="52"/>
        <rFont val="Arial"/>
        <family val="2"/>
        <charset val="161"/>
      </rPr>
      <t>C</t>
    </r>
    <r>
      <rPr>
        <b/>
        <vertAlign val="subscript"/>
        <sz val="12"/>
        <color indexed="52"/>
        <rFont val="Arial"/>
        <family val="2"/>
        <charset val="161"/>
      </rPr>
      <t>κ</t>
    </r>
    <r>
      <rPr>
        <b/>
        <sz val="12"/>
        <color indexed="52"/>
        <rFont val="Arial"/>
        <family val="2"/>
        <charset val="161"/>
      </rPr>
      <t>H</t>
    </r>
    <r>
      <rPr>
        <b/>
        <vertAlign val="subscript"/>
        <sz val="12"/>
        <color indexed="52"/>
        <rFont val="Arial"/>
        <family val="2"/>
        <charset val="161"/>
      </rPr>
      <t>2κ+1</t>
    </r>
    <r>
      <rPr>
        <b/>
        <sz val="12"/>
        <color indexed="52"/>
        <rFont val="Arial"/>
        <family val="2"/>
        <charset val="161"/>
      </rPr>
      <t>–</t>
    </r>
    <r>
      <rPr>
        <sz val="12"/>
        <color indexed="43"/>
        <rFont val="Arial"/>
        <family val="2"/>
        <charset val="161"/>
      </rPr>
      <t xml:space="preserve"> …</t>
    </r>
  </si>
  <si>
    <r>
      <t xml:space="preserve">… και το αλκύλιο </t>
    </r>
    <r>
      <rPr>
        <b/>
        <sz val="12"/>
        <color indexed="52"/>
        <rFont val="Arial"/>
        <family val="2"/>
        <charset val="161"/>
      </rPr>
      <t>R΄</t>
    </r>
    <r>
      <rPr>
        <sz val="12"/>
        <color indexed="43"/>
        <rFont val="Arial"/>
        <family val="2"/>
        <charset val="161"/>
      </rPr>
      <t xml:space="preserve">   έχει τύπο… </t>
    </r>
    <r>
      <rPr>
        <b/>
        <sz val="12"/>
        <color indexed="52"/>
        <rFont val="Arial"/>
        <family val="2"/>
        <charset val="161"/>
      </rPr>
      <t>C</t>
    </r>
    <r>
      <rPr>
        <b/>
        <vertAlign val="subscript"/>
        <sz val="12"/>
        <color indexed="52"/>
        <rFont val="Arial"/>
        <family val="2"/>
        <charset val="161"/>
      </rPr>
      <t>λ</t>
    </r>
    <r>
      <rPr>
        <b/>
        <sz val="12"/>
        <color indexed="52"/>
        <rFont val="Arial"/>
        <family val="2"/>
        <charset val="161"/>
      </rPr>
      <t>H</t>
    </r>
    <r>
      <rPr>
        <b/>
        <vertAlign val="subscript"/>
        <sz val="12"/>
        <color indexed="52"/>
        <rFont val="Arial"/>
        <family val="2"/>
        <charset val="161"/>
      </rPr>
      <t>2λ+1</t>
    </r>
    <r>
      <rPr>
        <b/>
        <sz val="12"/>
        <color indexed="52"/>
        <rFont val="Arial"/>
        <family val="2"/>
        <charset val="161"/>
      </rPr>
      <t>–</t>
    </r>
    <r>
      <rPr>
        <sz val="12"/>
        <color indexed="43"/>
        <rFont val="Arial"/>
        <family val="2"/>
        <charset val="161"/>
      </rPr>
      <t xml:space="preserve"> …</t>
    </r>
  </si>
  <si>
    <t xml:space="preserve">κορεσμένες-ακόρεστες ενώσεις </t>
  </si>
  <si>
    <r>
      <t xml:space="preserve">Επομένως, η αλκοόλη θα έχει </t>
    </r>
    <r>
      <rPr>
        <b/>
        <sz val="11"/>
        <color indexed="16"/>
        <rFont val="Arial"/>
        <family val="2"/>
        <charset val="161"/>
      </rPr>
      <t>ΜΤ: C</t>
    </r>
    <r>
      <rPr>
        <b/>
        <vertAlign val="subscript"/>
        <sz val="11"/>
        <color indexed="16"/>
        <rFont val="Arial"/>
        <family val="2"/>
        <charset val="161"/>
      </rPr>
      <t>3</t>
    </r>
    <r>
      <rPr>
        <b/>
        <sz val="11"/>
        <color indexed="16"/>
        <rFont val="Arial"/>
        <family val="2"/>
        <charset val="161"/>
      </rPr>
      <t>H</t>
    </r>
    <r>
      <rPr>
        <b/>
        <vertAlign val="subscript"/>
        <sz val="11"/>
        <color indexed="16"/>
        <rFont val="Arial"/>
        <family val="2"/>
        <charset val="161"/>
      </rPr>
      <t>8</t>
    </r>
    <r>
      <rPr>
        <b/>
        <sz val="11"/>
        <color indexed="16"/>
        <rFont val="Arial"/>
        <family val="2"/>
        <charset val="161"/>
      </rPr>
      <t>O.</t>
    </r>
  </si>
  <si>
    <r>
      <t>C</t>
    </r>
    <r>
      <rPr>
        <b/>
        <vertAlign val="subscript"/>
        <sz val="14"/>
        <color indexed="16"/>
        <rFont val="Arial"/>
        <family val="2"/>
        <charset val="161"/>
      </rPr>
      <t>v</t>
    </r>
    <r>
      <rPr>
        <sz val="14"/>
        <color indexed="16"/>
        <rFont val="Arial"/>
        <family val="2"/>
        <charset val="161"/>
      </rPr>
      <t>H</t>
    </r>
    <r>
      <rPr>
        <b/>
        <vertAlign val="subscript"/>
        <sz val="14"/>
        <color indexed="16"/>
        <rFont val="Arial"/>
        <family val="2"/>
        <charset val="161"/>
      </rPr>
      <t>2v+2–2κ–4λ</t>
    </r>
    <r>
      <rPr>
        <b/>
        <sz val="12"/>
        <color indexed="16"/>
        <rFont val="Arial"/>
        <family val="2"/>
        <charset val="161"/>
      </rPr>
      <t>…..</t>
    </r>
  </si>
  <si>
    <t>*</t>
  </si>
  <si>
    <t>ε.</t>
  </si>
  <si>
    <t>Ø</t>
  </si>
  <si>
    <t>Β΄ ΓΕΛ ΓΕΝ. ΠΑΙΔΕΙΑΣ</t>
  </si>
  <si>
    <t>Τι είναι η οργανική χημεία;</t>
  </si>
  <si>
    <t>4.</t>
  </si>
  <si>
    <r>
      <t xml:space="preserve">Να γραφεί ο </t>
    </r>
    <r>
      <rPr>
        <b/>
        <sz val="12"/>
        <color indexed="52"/>
        <rFont val="Arial"/>
        <family val="2"/>
        <charset val="161"/>
      </rPr>
      <t>ΜΤ</t>
    </r>
    <r>
      <rPr>
        <sz val="12"/>
        <color indexed="43"/>
        <rFont val="Arial"/>
        <family val="2"/>
        <charset val="161"/>
      </rPr>
      <t xml:space="preserve"> του αλκανίου, που έχει </t>
    </r>
    <r>
      <rPr>
        <b/>
        <sz val="12"/>
        <color indexed="52"/>
        <rFont val="Arial"/>
        <family val="2"/>
        <charset val="161"/>
      </rPr>
      <t>M</t>
    </r>
    <r>
      <rPr>
        <b/>
        <vertAlign val="subscript"/>
        <sz val="12"/>
        <color indexed="52"/>
        <rFont val="Arial"/>
        <family val="2"/>
        <charset val="161"/>
      </rPr>
      <t>r</t>
    </r>
    <r>
      <rPr>
        <b/>
        <sz val="12"/>
        <color indexed="52"/>
        <rFont val="Arial"/>
        <family val="2"/>
        <charset val="161"/>
      </rPr>
      <t>=44.</t>
    </r>
  </si>
  <si>
    <r>
      <t>C</t>
    </r>
    <r>
      <rPr>
        <vertAlign val="subscript"/>
        <sz val="12"/>
        <color indexed="43"/>
        <rFont val="Arial"/>
        <family val="2"/>
        <charset val="161"/>
      </rPr>
      <t>6</t>
    </r>
    <r>
      <rPr>
        <sz val="12"/>
        <color indexed="43"/>
        <rFont val="Arial"/>
        <family val="2"/>
        <charset val="161"/>
      </rPr>
      <t>H</t>
    </r>
    <r>
      <rPr>
        <vertAlign val="subscript"/>
        <sz val="12"/>
        <color indexed="43"/>
        <rFont val="Arial"/>
        <family val="2"/>
        <charset val="161"/>
      </rPr>
      <t>16</t>
    </r>
  </si>
  <si>
    <r>
      <t>C</t>
    </r>
    <r>
      <rPr>
        <vertAlign val="subscript"/>
        <sz val="12"/>
        <color indexed="43"/>
        <rFont val="Arial"/>
        <family val="2"/>
        <charset val="161"/>
      </rPr>
      <t>3</t>
    </r>
    <r>
      <rPr>
        <sz val="12"/>
        <color indexed="43"/>
        <rFont val="Arial"/>
        <family val="2"/>
        <charset val="161"/>
      </rPr>
      <t>H</t>
    </r>
    <r>
      <rPr>
        <vertAlign val="subscript"/>
        <sz val="12"/>
        <color indexed="43"/>
        <rFont val="Arial"/>
        <family val="2"/>
        <charset val="161"/>
      </rPr>
      <t>7</t>
    </r>
  </si>
  <si>
    <r>
      <t>C</t>
    </r>
    <r>
      <rPr>
        <vertAlign val="subscript"/>
        <sz val="12"/>
        <color indexed="43"/>
        <rFont val="Arial"/>
        <family val="2"/>
        <charset val="161"/>
      </rPr>
      <t>2</t>
    </r>
    <r>
      <rPr>
        <sz val="12"/>
        <color indexed="43"/>
        <rFont val="Arial"/>
        <family val="2"/>
        <charset val="161"/>
      </rPr>
      <t>H</t>
    </r>
    <r>
      <rPr>
        <vertAlign val="subscript"/>
        <sz val="12"/>
        <color indexed="43"/>
        <rFont val="Arial"/>
        <family val="2"/>
        <charset val="161"/>
      </rPr>
      <t>2</t>
    </r>
  </si>
  <si>
    <r>
      <t xml:space="preserve">Ο </t>
    </r>
    <r>
      <rPr>
        <b/>
        <sz val="12"/>
        <color indexed="52"/>
        <rFont val="Arial"/>
        <family val="2"/>
        <charset val="161"/>
      </rPr>
      <t>MT: C</t>
    </r>
    <r>
      <rPr>
        <b/>
        <vertAlign val="subscript"/>
        <sz val="12"/>
        <color indexed="52"/>
        <rFont val="Arial"/>
        <family val="2"/>
        <charset val="161"/>
      </rPr>
      <t>5</t>
    </r>
    <r>
      <rPr>
        <b/>
        <sz val="12"/>
        <color indexed="52"/>
        <rFont val="Arial"/>
        <family val="2"/>
        <charset val="161"/>
      </rPr>
      <t>H</t>
    </r>
    <r>
      <rPr>
        <b/>
        <vertAlign val="subscript"/>
        <sz val="12"/>
        <color indexed="52"/>
        <rFont val="Arial"/>
        <family val="2"/>
        <charset val="161"/>
      </rPr>
      <t>14</t>
    </r>
    <r>
      <rPr>
        <sz val="12"/>
        <color indexed="43"/>
        <rFont val="Arial"/>
        <family val="2"/>
        <charset val="161"/>
      </rPr>
      <t xml:space="preserve"> παριστάνει </t>
    </r>
    <r>
      <rPr>
        <b/>
        <sz val="12"/>
        <color indexed="52"/>
        <rFont val="Arial"/>
        <family val="2"/>
        <charset val="161"/>
      </rPr>
      <t>αλκάνιο.</t>
    </r>
    <r>
      <rPr>
        <sz val="12"/>
        <color indexed="43"/>
        <rFont val="Arial"/>
        <family val="2"/>
        <charset val="161"/>
      </rPr>
      <t xml:space="preserve">                                                                        </t>
    </r>
  </si>
  <si>
    <r>
      <t xml:space="preserve">Το μικρότερο </t>
    </r>
    <r>
      <rPr>
        <b/>
        <sz val="12"/>
        <color indexed="52"/>
        <rFont val="Arial"/>
        <family val="2"/>
        <charset val="161"/>
      </rPr>
      <t>αλκένιο</t>
    </r>
    <r>
      <rPr>
        <sz val="12"/>
        <color indexed="43"/>
        <rFont val="Arial"/>
        <family val="2"/>
        <charset val="161"/>
      </rPr>
      <t xml:space="preserve"> έχει </t>
    </r>
    <r>
      <rPr>
        <b/>
        <sz val="12"/>
        <color indexed="52"/>
        <rFont val="Arial"/>
        <family val="2"/>
        <charset val="161"/>
      </rPr>
      <t>MT: CH</t>
    </r>
    <r>
      <rPr>
        <b/>
        <vertAlign val="subscript"/>
        <sz val="12"/>
        <color indexed="52"/>
        <rFont val="Arial"/>
        <family val="2"/>
        <charset val="161"/>
      </rPr>
      <t>2</t>
    </r>
    <r>
      <rPr>
        <b/>
        <sz val="12"/>
        <color indexed="52"/>
        <rFont val="Arial"/>
        <family val="2"/>
        <charset val="161"/>
      </rPr>
      <t xml:space="preserve">.  </t>
    </r>
    <r>
      <rPr>
        <sz val="12"/>
        <color indexed="43"/>
        <rFont val="Arial"/>
        <family val="2"/>
        <charset val="161"/>
      </rPr>
      <t xml:space="preserve">                                                                   </t>
    </r>
  </si>
  <si>
    <r>
      <t xml:space="preserve">Το μικρότερο </t>
    </r>
    <r>
      <rPr>
        <b/>
        <sz val="12"/>
        <color indexed="52"/>
        <rFont val="Arial"/>
        <family val="2"/>
        <charset val="161"/>
      </rPr>
      <t>αλκαδιένιο</t>
    </r>
    <r>
      <rPr>
        <sz val="12"/>
        <color indexed="43"/>
        <rFont val="Arial"/>
        <family val="2"/>
        <charset val="161"/>
      </rPr>
      <t xml:space="preserve"> έχει </t>
    </r>
    <r>
      <rPr>
        <b/>
        <sz val="12"/>
        <color indexed="52"/>
        <rFont val="Arial"/>
        <family val="2"/>
        <charset val="161"/>
      </rPr>
      <t>M</t>
    </r>
    <r>
      <rPr>
        <b/>
        <vertAlign val="subscript"/>
        <sz val="12"/>
        <color indexed="52"/>
        <rFont val="Arial"/>
        <family val="2"/>
        <charset val="161"/>
      </rPr>
      <t>r</t>
    </r>
    <r>
      <rPr>
        <b/>
        <sz val="12"/>
        <color indexed="52"/>
        <rFont val="Arial"/>
        <family val="2"/>
        <charset val="161"/>
      </rPr>
      <t xml:space="preserve">=40. </t>
    </r>
    <r>
      <rPr>
        <sz val="12"/>
        <color indexed="43"/>
        <rFont val="Arial"/>
        <family val="2"/>
        <charset val="161"/>
      </rPr>
      <t xml:space="preserve">                                    </t>
    </r>
  </si>
  <si>
    <r>
      <t xml:space="preserve">Οι </t>
    </r>
    <r>
      <rPr>
        <b/>
        <sz val="12"/>
        <color indexed="52"/>
        <rFont val="Arial"/>
        <family val="2"/>
        <charset val="161"/>
      </rPr>
      <t>κ. μ. αλκοόλες</t>
    </r>
    <r>
      <rPr>
        <sz val="12"/>
        <color indexed="43"/>
        <rFont val="Arial"/>
        <family val="2"/>
        <charset val="161"/>
      </rPr>
      <t xml:space="preserve"> έχουν </t>
    </r>
    <r>
      <rPr>
        <b/>
        <sz val="12"/>
        <color indexed="52"/>
        <rFont val="Arial"/>
        <family val="2"/>
        <charset val="161"/>
      </rPr>
      <t>ΓΜΤ: C</t>
    </r>
    <r>
      <rPr>
        <b/>
        <vertAlign val="subscript"/>
        <sz val="12"/>
        <color indexed="52"/>
        <rFont val="Arial"/>
        <family val="2"/>
        <charset val="161"/>
      </rPr>
      <t>x</t>
    </r>
    <r>
      <rPr>
        <b/>
        <sz val="12"/>
        <color indexed="52"/>
        <rFont val="Arial"/>
        <family val="2"/>
        <charset val="161"/>
      </rPr>
      <t>H</t>
    </r>
    <r>
      <rPr>
        <b/>
        <vertAlign val="subscript"/>
        <sz val="12"/>
        <color indexed="52"/>
        <rFont val="Arial"/>
        <family val="2"/>
        <charset val="161"/>
      </rPr>
      <t>2x+2</t>
    </r>
    <r>
      <rPr>
        <b/>
        <sz val="12"/>
        <color indexed="52"/>
        <rFont val="Arial"/>
        <family val="2"/>
        <charset val="161"/>
      </rPr>
      <t>O</t>
    </r>
    <r>
      <rPr>
        <b/>
        <vertAlign val="subscript"/>
        <sz val="12"/>
        <color indexed="52"/>
        <rFont val="Arial"/>
        <family val="2"/>
        <charset val="161"/>
      </rPr>
      <t>2</t>
    </r>
    <r>
      <rPr>
        <b/>
        <sz val="12"/>
        <color indexed="52"/>
        <rFont val="Arial"/>
        <family val="2"/>
        <charset val="161"/>
      </rPr>
      <t xml:space="preserve">.   </t>
    </r>
    <r>
      <rPr>
        <sz val="12"/>
        <color indexed="43"/>
        <rFont val="Arial"/>
        <family val="2"/>
        <charset val="161"/>
      </rPr>
      <t xml:space="preserve">                          </t>
    </r>
  </si>
  <si>
    <r>
      <t xml:space="preserve">Η </t>
    </r>
    <r>
      <rPr>
        <b/>
        <sz val="12"/>
        <color indexed="52"/>
        <rFont val="Arial"/>
        <family val="2"/>
        <charset val="161"/>
      </rPr>
      <t>ΧΟ</t>
    </r>
    <r>
      <rPr>
        <sz val="12"/>
        <color indexed="43"/>
        <rFont val="Arial"/>
        <family val="2"/>
        <charset val="161"/>
      </rPr>
      <t xml:space="preserve"> των </t>
    </r>
    <r>
      <rPr>
        <b/>
        <sz val="12"/>
        <color indexed="52"/>
        <rFont val="Arial"/>
        <family val="2"/>
        <charset val="161"/>
      </rPr>
      <t>αλδεϋδών</t>
    </r>
    <r>
      <rPr>
        <sz val="12"/>
        <color indexed="43"/>
        <rFont val="Arial"/>
        <family val="2"/>
        <charset val="161"/>
      </rPr>
      <t xml:space="preserve"> και των </t>
    </r>
    <r>
      <rPr>
        <b/>
        <sz val="12"/>
        <color indexed="52"/>
        <rFont val="Arial"/>
        <family val="2"/>
        <charset val="161"/>
      </rPr>
      <t>κετονών</t>
    </r>
    <r>
      <rPr>
        <sz val="12"/>
        <color indexed="43"/>
        <rFont val="Arial"/>
        <family val="2"/>
        <charset val="161"/>
      </rPr>
      <t xml:space="preserve"> είναι το </t>
    </r>
    <r>
      <rPr>
        <b/>
        <sz val="12"/>
        <color indexed="52"/>
        <rFont val="Arial"/>
        <family val="2"/>
        <charset val="161"/>
      </rPr>
      <t>καρ-βοξύλιο.</t>
    </r>
    <r>
      <rPr>
        <sz val="12"/>
        <color indexed="43"/>
        <rFont val="Arial"/>
        <family val="2"/>
        <charset val="161"/>
      </rPr>
      <t xml:space="preserve">   </t>
    </r>
  </si>
  <si>
    <r>
      <t xml:space="preserve">To μικρότερο </t>
    </r>
    <r>
      <rPr>
        <b/>
        <sz val="12"/>
        <color indexed="52"/>
        <rFont val="Arial"/>
        <family val="2"/>
        <charset val="161"/>
      </rPr>
      <t>αλκαδιένιο</t>
    </r>
    <r>
      <rPr>
        <sz val="12"/>
        <color indexed="43"/>
        <rFont val="Arial"/>
        <family val="2"/>
        <charset val="161"/>
      </rPr>
      <t xml:space="preserve"> έχει </t>
    </r>
    <r>
      <rPr>
        <b/>
        <sz val="12"/>
        <color indexed="52"/>
        <rFont val="Arial"/>
        <family val="2"/>
        <charset val="161"/>
      </rPr>
      <t>MT: C</t>
    </r>
    <r>
      <rPr>
        <b/>
        <vertAlign val="subscript"/>
        <sz val="12"/>
        <color indexed="52"/>
        <rFont val="Arial"/>
        <family val="2"/>
        <charset val="161"/>
      </rPr>
      <t>2</t>
    </r>
    <r>
      <rPr>
        <b/>
        <sz val="12"/>
        <color indexed="52"/>
        <rFont val="Arial"/>
        <family val="2"/>
        <charset val="161"/>
      </rPr>
      <t>H</t>
    </r>
    <r>
      <rPr>
        <b/>
        <vertAlign val="subscript"/>
        <sz val="12"/>
        <color indexed="52"/>
        <rFont val="Arial"/>
        <family val="2"/>
        <charset val="161"/>
      </rPr>
      <t>2</t>
    </r>
    <r>
      <rPr>
        <b/>
        <sz val="12"/>
        <color indexed="52"/>
        <rFont val="Arial"/>
        <family val="2"/>
        <charset val="161"/>
      </rPr>
      <t xml:space="preserve">.   </t>
    </r>
    <r>
      <rPr>
        <sz val="12"/>
        <color indexed="43"/>
        <rFont val="Arial"/>
        <family val="2"/>
        <charset val="161"/>
      </rPr>
      <t xml:space="preserve">  </t>
    </r>
    <r>
      <rPr>
        <sz val="12"/>
        <color indexed="43"/>
        <rFont val="Times New Roman"/>
        <family val="1"/>
        <charset val="161"/>
      </rPr>
      <t xml:space="preserve">                                                          </t>
    </r>
  </si>
  <si>
    <r>
      <t xml:space="preserve">Η </t>
    </r>
    <r>
      <rPr>
        <b/>
        <sz val="12"/>
        <color indexed="52"/>
        <rFont val="Arial"/>
        <family val="2"/>
        <charset val="161"/>
      </rPr>
      <t>μεθύλενο-ομάδα</t>
    </r>
    <r>
      <rPr>
        <sz val="12"/>
        <color indexed="43"/>
        <rFont val="Arial"/>
        <family val="2"/>
        <charset val="161"/>
      </rPr>
      <t xml:space="preserve"> έχει </t>
    </r>
    <r>
      <rPr>
        <b/>
        <sz val="12"/>
        <color indexed="52"/>
        <rFont val="Arial"/>
        <family val="2"/>
        <charset val="161"/>
      </rPr>
      <t>ΣΤ: CH</t>
    </r>
    <r>
      <rPr>
        <b/>
        <vertAlign val="subscript"/>
        <sz val="12"/>
        <color indexed="52"/>
        <rFont val="Arial"/>
        <family val="2"/>
        <charset val="161"/>
      </rPr>
      <t>3</t>
    </r>
    <r>
      <rPr>
        <b/>
        <sz val="12"/>
        <color indexed="52"/>
        <rFont val="Arial"/>
        <family val="2"/>
        <charset val="161"/>
      </rPr>
      <t xml:space="preserve">–.  </t>
    </r>
    <r>
      <rPr>
        <sz val="12"/>
        <color indexed="43"/>
        <rFont val="Arial"/>
        <family val="2"/>
        <charset val="161"/>
      </rPr>
      <t xml:space="preserve">                                                                      </t>
    </r>
  </si>
  <si>
    <r>
      <t xml:space="preserve">… οπότε συγκεντρώνοντας όλα τα άτομα </t>
    </r>
    <r>
      <rPr>
        <b/>
        <sz val="12"/>
        <color indexed="52"/>
        <rFont val="Arial"/>
        <family val="2"/>
        <charset val="161"/>
      </rPr>
      <t>C</t>
    </r>
    <r>
      <rPr>
        <sz val="12"/>
        <color indexed="43"/>
        <rFont val="Arial"/>
        <family val="2"/>
        <charset val="161"/>
      </rPr>
      <t xml:space="preserve"> και </t>
    </r>
    <r>
      <rPr>
        <b/>
        <sz val="12"/>
        <color indexed="52"/>
        <rFont val="Arial"/>
        <family val="2"/>
        <charset val="161"/>
      </rPr>
      <t>H,</t>
    </r>
    <r>
      <rPr>
        <sz val="12"/>
        <color indexed="43"/>
        <rFont val="Arial"/>
        <family val="2"/>
        <charset val="161"/>
      </rPr>
      <t xml:space="preserve"> έχουμε…</t>
    </r>
  </si>
  <si>
    <r>
      <t>C</t>
    </r>
    <r>
      <rPr>
        <vertAlign val="subscript"/>
        <sz val="12"/>
        <color indexed="43"/>
        <rFont val="Arial"/>
        <family val="2"/>
        <charset val="161"/>
      </rPr>
      <t>(κ+λ)</t>
    </r>
    <r>
      <rPr>
        <sz val="12"/>
        <color indexed="43"/>
        <rFont val="Arial"/>
        <family val="2"/>
        <charset val="161"/>
      </rPr>
      <t>H</t>
    </r>
    <r>
      <rPr>
        <vertAlign val="subscript"/>
        <sz val="12"/>
        <color indexed="43"/>
        <rFont val="Arial"/>
        <family val="2"/>
        <charset val="161"/>
      </rPr>
      <t>2(κ+λ)+2</t>
    </r>
    <r>
      <rPr>
        <sz val="12"/>
        <color indexed="43"/>
        <rFont val="Arial"/>
        <family val="2"/>
        <charset val="161"/>
      </rPr>
      <t>Ο</t>
    </r>
  </si>
  <si>
    <t>Καρβοξυλικά οξέα</t>
  </si>
  <si>
    <r>
      <t>καρβοξύλιο</t>
    </r>
    <r>
      <rPr>
        <b/>
        <sz val="14"/>
        <color indexed="16"/>
        <rFont val="Arial"/>
        <family val="2"/>
        <charset val="161"/>
      </rPr>
      <t>**</t>
    </r>
  </si>
  <si>
    <r>
      <t>C</t>
    </r>
    <r>
      <rPr>
        <vertAlign val="subscript"/>
        <sz val="12"/>
        <color indexed="43"/>
        <rFont val="Arial"/>
        <family val="2"/>
        <charset val="161"/>
      </rPr>
      <t>5</t>
    </r>
    <r>
      <rPr>
        <sz val="12"/>
        <color indexed="43"/>
        <rFont val="Arial"/>
        <family val="2"/>
        <charset val="161"/>
      </rPr>
      <t>H</t>
    </r>
    <r>
      <rPr>
        <vertAlign val="subscript"/>
        <sz val="12"/>
        <color indexed="43"/>
        <rFont val="Arial"/>
        <family val="2"/>
        <charset val="161"/>
      </rPr>
      <t>6</t>
    </r>
  </si>
  <si>
    <r>
      <t>C</t>
    </r>
    <r>
      <rPr>
        <vertAlign val="subscript"/>
        <sz val="12"/>
        <color indexed="43"/>
        <rFont val="Arial"/>
        <family val="2"/>
        <charset val="161"/>
      </rPr>
      <t>4</t>
    </r>
    <r>
      <rPr>
        <sz val="12"/>
        <color indexed="43"/>
        <rFont val="Arial"/>
        <family val="2"/>
        <charset val="161"/>
      </rPr>
      <t>H</t>
    </r>
    <r>
      <rPr>
        <vertAlign val="subscript"/>
        <sz val="12"/>
        <color indexed="43"/>
        <rFont val="Arial"/>
        <family val="2"/>
        <charset val="161"/>
      </rPr>
      <t>8</t>
    </r>
  </si>
  <si>
    <r>
      <t xml:space="preserve">Από τους παραπάνω τύπους, σε </t>
    </r>
    <r>
      <rPr>
        <b/>
        <sz val="12"/>
        <color indexed="52"/>
        <rFont val="Arial"/>
        <family val="2"/>
        <charset val="161"/>
      </rPr>
      <t>αλκάνιο</t>
    </r>
    <r>
      <rPr>
        <sz val="12"/>
        <color indexed="43"/>
        <rFont val="Arial"/>
        <family val="2"/>
        <charset val="161"/>
      </rPr>
      <t xml:space="preserve"> αντιστοιχεί ο τύπος, (ή αντιστοιχούν οι τύποι)…</t>
    </r>
  </si>
  <si>
    <r>
      <t xml:space="preserve">Τα </t>
    </r>
    <r>
      <rPr>
        <sz val="12"/>
        <color indexed="48"/>
        <rFont val="Arial"/>
        <family val="2"/>
        <charset val="161"/>
      </rPr>
      <t>παρακάτω παραδείγματα</t>
    </r>
    <r>
      <rPr>
        <sz val="12"/>
        <color indexed="43"/>
        <rFont val="Arial"/>
        <family val="2"/>
        <charset val="161"/>
      </rPr>
      <t xml:space="preserve"> αναφέρονται σε ακόρεστες ενώσεις.</t>
    </r>
  </si>
  <si>
    <r>
      <t xml:space="preserve">Έχουν τον ίδιο </t>
    </r>
    <r>
      <rPr>
        <b/>
        <sz val="12"/>
        <color indexed="52"/>
        <rFont val="Arial"/>
        <family val="2"/>
        <charset val="161"/>
      </rPr>
      <t>γενικό μοριακό τύπο (ΓΜΤ)</t>
    </r>
    <r>
      <rPr>
        <b/>
        <sz val="12"/>
        <color indexed="10"/>
        <rFont val="Arial"/>
        <family val="2"/>
        <charset val="161"/>
      </rPr>
      <t>**</t>
    </r>
    <r>
      <rPr>
        <b/>
        <sz val="12"/>
        <color indexed="52"/>
        <rFont val="Arial"/>
        <family val="2"/>
        <charset val="161"/>
      </rPr>
      <t>.</t>
    </r>
  </si>
  <si>
    <t>(απ.:  4 τύποι)</t>
  </si>
  <si>
    <t>3.</t>
  </si>
  <si>
    <r>
      <t>Δίνεται ο</t>
    </r>
    <r>
      <rPr>
        <sz val="12"/>
        <color indexed="52"/>
        <rFont val="Arial"/>
        <family val="2"/>
        <charset val="161"/>
      </rPr>
      <t xml:space="preserve"> </t>
    </r>
    <r>
      <rPr>
        <b/>
        <sz val="12"/>
        <color indexed="52"/>
        <rFont val="Arial"/>
        <family val="2"/>
        <charset val="161"/>
      </rPr>
      <t>ΜΤ: C</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8</t>
    </r>
    <r>
      <rPr>
        <b/>
        <sz val="12"/>
        <color indexed="52"/>
        <rFont val="Arial"/>
        <family val="2"/>
        <charset val="161"/>
      </rPr>
      <t>O.</t>
    </r>
    <r>
      <rPr>
        <sz val="12"/>
        <color indexed="43"/>
        <rFont val="Arial"/>
        <family val="2"/>
      </rPr>
      <t xml:space="preserve"> Ζητείται να γραφεί…</t>
    </r>
  </si>
  <si>
    <r>
      <t xml:space="preserve">… ο </t>
    </r>
    <r>
      <rPr>
        <b/>
        <sz val="12"/>
        <color indexed="52"/>
        <rFont val="Arial"/>
        <family val="2"/>
        <charset val="161"/>
      </rPr>
      <t>ΣΤ</t>
    </r>
    <r>
      <rPr>
        <sz val="12"/>
        <color indexed="43"/>
        <rFont val="Arial"/>
        <family val="2"/>
      </rPr>
      <t xml:space="preserve"> μιας </t>
    </r>
    <r>
      <rPr>
        <b/>
        <sz val="12"/>
        <color indexed="52"/>
        <rFont val="Arial"/>
        <family val="2"/>
        <charset val="161"/>
      </rPr>
      <t>άκυκλης κορεσμένης</t>
    </r>
    <r>
      <rPr>
        <sz val="12"/>
        <color indexed="43"/>
        <rFont val="Arial"/>
        <family val="2"/>
      </rPr>
      <t xml:space="preserve"> οργανικής ένωσης με τον παραπάνω ΜΤ.  </t>
    </r>
  </si>
  <si>
    <r>
      <t xml:space="preserve">… ο </t>
    </r>
    <r>
      <rPr>
        <b/>
        <sz val="12"/>
        <color indexed="52"/>
        <rFont val="Arial"/>
        <family val="2"/>
        <charset val="161"/>
      </rPr>
      <t>ΣΤ</t>
    </r>
    <r>
      <rPr>
        <sz val="12"/>
        <color indexed="43"/>
        <rFont val="Arial"/>
        <family val="2"/>
      </rPr>
      <t xml:space="preserve"> μιας </t>
    </r>
    <r>
      <rPr>
        <b/>
        <sz val="12"/>
        <color indexed="52"/>
        <rFont val="Arial"/>
        <family val="2"/>
        <charset val="161"/>
      </rPr>
      <t>άκυκλης ακόρεστης</t>
    </r>
    <r>
      <rPr>
        <sz val="12"/>
        <color indexed="43"/>
        <rFont val="Arial"/>
        <family val="2"/>
      </rPr>
      <t xml:space="preserve"> οργανικής ένωσης με τον παραπάνω ΜΤ.  </t>
    </r>
  </si>
  <si>
    <r>
      <t xml:space="preserve">… ο </t>
    </r>
    <r>
      <rPr>
        <b/>
        <sz val="12"/>
        <color indexed="52"/>
        <rFont val="Arial"/>
        <family val="2"/>
        <charset val="161"/>
      </rPr>
      <t>ΣΤ</t>
    </r>
    <r>
      <rPr>
        <sz val="12"/>
        <color indexed="43"/>
        <rFont val="Arial"/>
        <family val="2"/>
      </rPr>
      <t xml:space="preserve"> μιας </t>
    </r>
    <r>
      <rPr>
        <b/>
        <sz val="12"/>
        <color indexed="52"/>
        <rFont val="Arial"/>
        <family val="2"/>
        <charset val="161"/>
      </rPr>
      <t>ισοκυκλικής κορεσμένης</t>
    </r>
    <r>
      <rPr>
        <sz val="12"/>
        <color indexed="43"/>
        <rFont val="Arial"/>
        <family val="2"/>
      </rPr>
      <t xml:space="preserve"> οργανικής ένωσης με τον παραπάνω ΜΤ.  </t>
    </r>
  </si>
  <si>
    <r>
      <t xml:space="preserve">Αν κάποιο από τα στοιχεία που εμφανίζονται στον παραπάνω </t>
    </r>
    <r>
      <rPr>
        <b/>
        <sz val="12"/>
        <color indexed="52"/>
        <rFont val="Arial"/>
        <family val="2"/>
        <charset val="161"/>
      </rPr>
      <t>ΜΤ,</t>
    </r>
    <r>
      <rPr>
        <sz val="12"/>
        <color indexed="43"/>
        <rFont val="Arial"/>
        <family val="2"/>
        <charset val="161"/>
      </rPr>
      <t xml:space="preserve"> απουσιάζει από το μόριο κάποιας από τις ενώσεις του πίνακα, τότε το πλήθος των ατόμων του στο μόριο αυτής της ένωσης, να τεθεί ίσο με το μηδέν. </t>
    </r>
  </si>
  <si>
    <r>
      <t>C</t>
    </r>
    <r>
      <rPr>
        <b/>
        <vertAlign val="subscript"/>
        <sz val="12"/>
        <color indexed="43"/>
        <rFont val="Arial"/>
        <family val="2"/>
        <charset val="161"/>
      </rPr>
      <t>α</t>
    </r>
    <r>
      <rPr>
        <b/>
        <sz val="12"/>
        <color indexed="43"/>
        <rFont val="Arial"/>
        <family val="2"/>
        <charset val="161"/>
      </rPr>
      <t>H</t>
    </r>
    <r>
      <rPr>
        <b/>
        <vertAlign val="subscript"/>
        <sz val="12"/>
        <color indexed="43"/>
        <rFont val="Arial"/>
        <family val="2"/>
        <charset val="161"/>
      </rPr>
      <t>β</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</si>
  <si>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v+3</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</si>
  <si>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3v</t>
    </r>
  </si>
  <si>
    <t>2≤y≤2·x+2</t>
  </si>
  <si>
    <t>Εστέρες</t>
  </si>
  <si>
    <t>εστερομάδα</t>
  </si>
  <si>
    <t>Αιθέρες</t>
  </si>
  <si>
    <t>αιθερομάδα</t>
  </si>
  <si>
    <t>Υδρογονάνθρακες</t>
  </si>
  <si>
    <r>
      <t xml:space="preserve">Το μόριό τους συγκροτείται μόνο από άτο-μα </t>
    </r>
    <r>
      <rPr>
        <b/>
        <sz val="10"/>
        <color indexed="52"/>
        <rFont val="Arial"/>
        <family val="2"/>
        <charset val="161"/>
      </rPr>
      <t>C</t>
    </r>
    <r>
      <rPr>
        <sz val="10"/>
        <color indexed="43"/>
        <rFont val="Arial"/>
        <family val="2"/>
      </rPr>
      <t xml:space="preserve"> και άτομα </t>
    </r>
    <r>
      <rPr>
        <b/>
        <sz val="10"/>
        <color indexed="52"/>
        <rFont val="Arial"/>
        <family val="2"/>
        <charset val="161"/>
      </rPr>
      <t>H</t>
    </r>
    <r>
      <rPr>
        <sz val="10"/>
        <color indexed="43"/>
        <rFont val="Arial"/>
        <family val="2"/>
      </rPr>
      <t xml:space="preserve"> και θα μπορούσαμε να πούμε ότι το γενικό χαρακτηριστικό τους είναι ότι δεν έχουν... κάτι χαρακτηριστικό.</t>
    </r>
  </si>
  <si>
    <r>
      <t xml:space="preserve">Στα προβλήματα, που ακολουθούν παρακάτω, όπου απαιτείται η χρήση τιμών </t>
    </r>
    <r>
      <rPr>
        <b/>
        <sz val="10"/>
        <color indexed="52"/>
        <rFont val="Arial"/>
        <family val="2"/>
        <charset val="161"/>
      </rPr>
      <t>A</t>
    </r>
    <r>
      <rPr>
        <b/>
        <vertAlign val="subscript"/>
        <sz val="10"/>
        <color indexed="52"/>
        <rFont val="Arial"/>
        <family val="2"/>
        <charset val="161"/>
      </rPr>
      <t>r</t>
    </r>
    <r>
      <rPr>
        <sz val="10"/>
        <color indexed="16"/>
        <rFont val="Arial"/>
        <family val="2"/>
        <charset val="161"/>
      </rPr>
      <t xml:space="preserve"> διαφόρων στοιχείων, αυτές να θεωρούνται δεδομένες.</t>
    </r>
  </si>
  <si>
    <r>
      <t>(απ.:  C</t>
    </r>
    <r>
      <rPr>
        <vertAlign val="subscript"/>
        <sz val="12"/>
        <color indexed="48"/>
        <rFont val="Arial"/>
        <family val="2"/>
        <charset val="161"/>
      </rPr>
      <t>3</t>
    </r>
    <r>
      <rPr>
        <sz val="12"/>
        <color indexed="48"/>
        <rFont val="Arial"/>
        <family val="2"/>
        <charset val="161"/>
      </rPr>
      <t>H</t>
    </r>
    <r>
      <rPr>
        <vertAlign val="subscript"/>
        <sz val="12"/>
        <color indexed="48"/>
        <rFont val="Arial"/>
        <family val="2"/>
        <charset val="161"/>
      </rPr>
      <t>8</t>
    </r>
    <r>
      <rPr>
        <sz val="12"/>
        <color indexed="48"/>
        <rFont val="Arial"/>
        <family val="2"/>
        <charset val="161"/>
      </rPr>
      <t>)</t>
    </r>
  </si>
  <si>
    <t>5.</t>
  </si>
  <si>
    <t>κμ αλκοόλες</t>
  </si>
  <si>
    <t>κμ αιθέρες</t>
  </si>
  <si>
    <t>αλκάνια</t>
  </si>
  <si>
    <t>αλκένια</t>
  </si>
  <si>
    <t>κμ αλδεΰδες</t>
  </si>
  <si>
    <t>κμ κετόνες</t>
  </si>
  <si>
    <t>κμ οξέα</t>
  </si>
  <si>
    <t>εστέρες</t>
  </si>
  <si>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2v+2</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</si>
  <si>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2v+2</t>
    </r>
    <r>
      <rPr>
        <b/>
        <sz val="12"/>
        <color indexed="43"/>
        <rFont val="Arial"/>
        <family val="2"/>
        <charset val="161"/>
      </rPr>
      <t>O</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</si>
  <si>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</si>
  <si>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t>
    </r>
    <r>
      <rPr>
        <b/>
        <sz val="12"/>
        <color indexed="43"/>
        <rFont val="Arial"/>
        <family val="2"/>
        <charset val="161"/>
      </rPr>
      <t>O</t>
    </r>
  </si>
  <si>
    <r>
      <t>"Αλκανικοί" ΓΜΤ (C</t>
    </r>
    <r>
      <rPr>
        <b/>
        <vertAlign val="subscript"/>
        <sz val="12"/>
        <color indexed="53"/>
        <rFont val="Arial"/>
        <family val="2"/>
        <charset val="161"/>
      </rPr>
      <t>v</t>
    </r>
    <r>
      <rPr>
        <b/>
        <sz val="12"/>
        <color indexed="53"/>
        <rFont val="Arial"/>
        <family val="2"/>
        <charset val="161"/>
      </rPr>
      <t>H</t>
    </r>
    <r>
      <rPr>
        <b/>
        <vertAlign val="subscript"/>
        <sz val="12"/>
        <color indexed="53"/>
        <rFont val="Arial"/>
        <family val="2"/>
        <charset val="161"/>
      </rPr>
      <t>2v+2</t>
    </r>
    <r>
      <rPr>
        <b/>
        <sz val="12"/>
        <color indexed="53"/>
        <rFont val="Arial"/>
        <family val="2"/>
        <charset val="161"/>
      </rPr>
      <t>…)</t>
    </r>
  </si>
  <si>
    <r>
      <t>"Αλκενικοί" ΓΜΤ (C</t>
    </r>
    <r>
      <rPr>
        <b/>
        <vertAlign val="subscript"/>
        <sz val="12"/>
        <color indexed="8"/>
        <rFont val="Arial"/>
        <family val="2"/>
        <charset val="161"/>
      </rPr>
      <t>v</t>
    </r>
    <r>
      <rPr>
        <b/>
        <sz val="12"/>
        <color indexed="8"/>
        <rFont val="Arial"/>
        <family val="2"/>
        <charset val="161"/>
      </rPr>
      <t>H</t>
    </r>
    <r>
      <rPr>
        <b/>
        <vertAlign val="subscript"/>
        <sz val="12"/>
        <color indexed="8"/>
        <rFont val="Arial"/>
        <family val="2"/>
        <charset val="161"/>
      </rPr>
      <t>2v</t>
    </r>
    <r>
      <rPr>
        <b/>
        <sz val="12"/>
        <color indexed="8"/>
        <rFont val="Arial"/>
        <family val="2"/>
        <charset val="161"/>
      </rPr>
      <t>…)</t>
    </r>
  </si>
  <si>
    <r>
      <t>C</t>
    </r>
    <r>
      <rPr>
        <b/>
        <vertAlign val="subscript"/>
        <sz val="12"/>
        <color indexed="43"/>
        <rFont val="Arial"/>
        <family val="2"/>
        <charset val="161"/>
      </rPr>
      <t>v</t>
    </r>
    <r>
      <rPr>
        <b/>
        <sz val="12"/>
        <color indexed="43"/>
        <rFont val="Arial"/>
        <family val="2"/>
        <charset val="161"/>
      </rPr>
      <t>H</t>
    </r>
    <r>
      <rPr>
        <b/>
        <vertAlign val="subscript"/>
        <sz val="12"/>
        <color indexed="43"/>
        <rFont val="Arial"/>
        <family val="2"/>
        <charset val="161"/>
      </rPr>
      <t>2v</t>
    </r>
    <r>
      <rPr>
        <b/>
        <sz val="12"/>
        <color indexed="43"/>
        <rFont val="Arial"/>
        <family val="2"/>
        <charset val="161"/>
      </rPr>
      <t>O</t>
    </r>
    <r>
      <rPr>
        <b/>
        <vertAlign val="subscript"/>
        <sz val="12"/>
        <color indexed="43"/>
        <rFont val="Arial"/>
        <family val="2"/>
        <charset val="161"/>
      </rPr>
      <t>2</t>
    </r>
  </si>
  <si>
    <r>
      <t xml:space="preserve">Τα </t>
    </r>
    <r>
      <rPr>
        <sz val="12"/>
        <color indexed="48"/>
        <rFont val="Arial"/>
        <family val="2"/>
        <charset val="161"/>
      </rPr>
      <t>παρακάτω παραδείγματα</t>
    </r>
    <r>
      <rPr>
        <sz val="12"/>
        <color indexed="43"/>
        <rFont val="Arial"/>
        <family val="2"/>
        <charset val="161"/>
      </rPr>
      <t xml:space="preserve"> αναφέρονται σε κορεσμένες ενώσεις.</t>
    </r>
  </si>
  <si>
    <r>
      <t xml:space="preserve">Αν το αλκύλιο αποδοθεί με τον αναλυτικότερο τύπο του, προκύπτει ο </t>
    </r>
    <r>
      <rPr>
        <b/>
        <sz val="12"/>
        <color indexed="52"/>
        <rFont val="Arial"/>
        <family val="2"/>
        <charset val="161"/>
      </rPr>
      <t>ΓΜΤ</t>
    </r>
    <r>
      <rPr>
        <sz val="12"/>
        <color indexed="43"/>
        <rFont val="Arial"/>
        <family val="2"/>
        <charset val="161"/>
      </rPr>
      <t xml:space="preserve"> των αλκυλαλογονιδίων, που είναι…</t>
    </r>
  </si>
  <si>
    <t>►</t>
  </si>
  <si>
    <t>v</t>
  </si>
  <si>
    <t>Τουκμενίδης Μηνάς - 3ο ΓΕΛ Αμπελοκήπων Θεσσαλονίκης</t>
  </si>
  <si>
    <t>…στην αρχή της σελίδας</t>
  </si>
  <si>
    <t>α.</t>
  </si>
  <si>
    <t>β.</t>
  </si>
  <si>
    <t>γ.</t>
  </si>
  <si>
    <t>δ.</t>
  </si>
  <si>
    <t xml:space="preserve">ακόρεστες οργανικές ενώσεις </t>
  </si>
  <si>
    <t xml:space="preserve">κορεσμένες οργανικές ενώσεις </t>
  </si>
  <si>
    <r>
      <t xml:space="preserve">Αν ο </t>
    </r>
    <r>
      <rPr>
        <b/>
        <sz val="12"/>
        <color indexed="52"/>
        <rFont val="Arial"/>
        <family val="2"/>
        <charset val="161"/>
      </rPr>
      <t>Υ/Α</t>
    </r>
    <r>
      <rPr>
        <sz val="12"/>
        <color indexed="43"/>
        <rFont val="Arial"/>
        <family val="2"/>
        <charset val="161"/>
      </rPr>
      <t xml:space="preserve"> είναι </t>
    </r>
    <r>
      <rPr>
        <b/>
        <sz val="12"/>
        <color indexed="52"/>
        <rFont val="Arial"/>
        <family val="2"/>
        <charset val="161"/>
      </rPr>
      <t>αλκίνιο,</t>
    </r>
    <r>
      <rPr>
        <sz val="12"/>
        <color indexed="43"/>
        <rFont val="Arial"/>
        <family val="2"/>
        <charset val="161"/>
      </rPr>
      <t xml:space="preserve"> τότε τα </t>
    </r>
    <r>
      <rPr>
        <b/>
        <sz val="12"/>
        <color indexed="52"/>
        <rFont val="Arial"/>
        <family val="2"/>
        <charset val="161"/>
      </rPr>
      <t>"x"</t>
    </r>
    <r>
      <rPr>
        <sz val="12"/>
        <color indexed="43"/>
        <rFont val="Arial"/>
        <family val="2"/>
        <charset val="161"/>
      </rPr>
      <t xml:space="preserve"> και </t>
    </r>
    <r>
      <rPr>
        <b/>
        <sz val="12"/>
        <color indexed="52"/>
        <rFont val="Arial"/>
        <family val="2"/>
        <charset val="161"/>
      </rPr>
      <t>"y"</t>
    </r>
    <r>
      <rPr>
        <sz val="12"/>
        <color indexed="43"/>
        <rFont val="Arial"/>
        <family val="2"/>
        <charset val="161"/>
      </rPr>
      <t xml:space="preserve"> συνδέονται μεταξύ τους και με τη σχέση…</t>
    </r>
  </si>
  <si>
    <t>σχέση 1</t>
  </si>
  <si>
    <r>
      <t xml:space="preserve">Το </t>
    </r>
    <r>
      <rPr>
        <b/>
        <sz val="12"/>
        <color indexed="53"/>
        <rFont val="Arial"/>
        <family val="2"/>
        <charset val="161"/>
      </rPr>
      <t>αλκάνιο</t>
    </r>
    <r>
      <rPr>
        <sz val="12"/>
        <color indexed="43"/>
        <rFont val="Arial"/>
        <family val="2"/>
        <charset val="161"/>
      </rPr>
      <t xml:space="preserve"> της άσκησης μπορεί να αποδοθεί με τον τύπο...</t>
    </r>
  </si>
  <si>
    <t>Γενικά μπορούμε να πούμε ότι ισχύει η παρακάτω λογική πρόταση…</t>
  </si>
  <si>
    <r>
      <t xml:space="preserve">… ενώ τo επόμενο μέλος της σειράς είναι το </t>
    </r>
    <r>
      <rPr>
        <b/>
        <sz val="12"/>
        <color indexed="52"/>
        <rFont val="Arial"/>
        <family val="2"/>
        <charset val="161"/>
      </rPr>
      <t>προπίνιο,</t>
    </r>
    <r>
      <rPr>
        <sz val="12"/>
        <color indexed="43"/>
        <rFont val="Arial"/>
        <family val="2"/>
        <charset val="161"/>
      </rPr>
      <t xml:space="preserve"> με </t>
    </r>
    <r>
      <rPr>
        <b/>
        <sz val="12"/>
        <color indexed="52"/>
        <rFont val="Arial"/>
        <family val="2"/>
        <charset val="161"/>
      </rPr>
      <t>ΣΤ...</t>
    </r>
  </si>
  <si>
    <t>Άκυκλοι ακόρεστοι υδρογονάνθρακες με δύο δδ ή αλκαδιένια</t>
  </si>
  <si>
    <r>
      <t xml:space="preserve">Το άτομο του άνθρακα διαθέτει </t>
    </r>
    <r>
      <rPr>
        <b/>
        <sz val="10"/>
        <color indexed="52"/>
        <rFont val="Arial"/>
        <family val="2"/>
        <charset val="161"/>
      </rPr>
      <t>4 μονήρη</t>
    </r>
    <r>
      <rPr>
        <sz val="10"/>
        <color indexed="43"/>
        <rFont val="Arial"/>
        <family val="2"/>
      </rPr>
      <t xml:space="preserve"> ηλεκτρόνια στην εξωτερική στιβάδα του, την </t>
    </r>
    <r>
      <rPr>
        <b/>
        <sz val="10"/>
        <color indexed="52"/>
        <rFont val="Arial"/>
        <family val="2"/>
        <charset val="161"/>
      </rPr>
      <t>L,</t>
    </r>
    <r>
      <rPr>
        <sz val="10"/>
        <color indexed="43"/>
        <rFont val="Arial"/>
        <family val="2"/>
      </rPr>
      <t xml:space="preserve"> με τα οποία μπορεί να συνάψει ισάριθ-μους μοριακούς δεσμούς, με άλλα άτομα του περιβάλλοντός του.</t>
    </r>
  </si>
  <si>
    <r>
      <t>C</t>
    </r>
    <r>
      <rPr>
        <b/>
        <sz val="12"/>
        <color indexed="43"/>
        <rFont val="Arial"/>
        <family val="2"/>
        <charset val="161"/>
      </rPr>
      <t>H</t>
    </r>
    <r>
      <rPr>
        <b/>
        <vertAlign val="subscript"/>
        <sz val="12"/>
        <color indexed="43"/>
        <rFont val="Arial"/>
        <family val="2"/>
        <charset val="161"/>
      </rPr>
      <t>3</t>
    </r>
    <r>
      <rPr>
        <b/>
        <sz val="12"/>
        <color indexed="43"/>
        <rFont val="Arial"/>
        <family val="2"/>
        <charset val="161"/>
      </rPr>
      <t>–</t>
    </r>
    <r>
      <rPr>
        <b/>
        <sz val="12"/>
        <color indexed="23"/>
        <rFont val="Arial"/>
        <family val="2"/>
        <charset val="161"/>
      </rPr>
      <t>C</t>
    </r>
    <r>
      <rPr>
        <b/>
        <sz val="12"/>
        <color indexed="43"/>
        <rFont val="Arial"/>
        <family val="2"/>
        <charset val="161"/>
      </rPr>
      <t>H</t>
    </r>
    <r>
      <rPr>
        <b/>
        <vertAlign val="subscript"/>
        <sz val="12"/>
        <color indexed="43"/>
        <rFont val="Arial"/>
        <family val="2"/>
        <charset val="161"/>
      </rPr>
      <t>2</t>
    </r>
    <r>
      <rPr>
        <b/>
        <sz val="12"/>
        <color indexed="43"/>
        <rFont val="Arial"/>
        <family val="2"/>
        <charset val="161"/>
      </rPr>
      <t>–</t>
    </r>
    <r>
      <rPr>
        <b/>
        <sz val="12"/>
        <color indexed="23"/>
        <rFont val="Arial"/>
        <family val="2"/>
        <charset val="161"/>
      </rPr>
      <t>C</t>
    </r>
    <r>
      <rPr>
        <b/>
        <sz val="12"/>
        <color indexed="43"/>
        <rFont val="Arial"/>
        <family val="2"/>
        <charset val="161"/>
      </rPr>
      <t>H</t>
    </r>
    <r>
      <rPr>
        <b/>
        <vertAlign val="subscript"/>
        <sz val="12"/>
        <color indexed="43"/>
        <rFont val="Arial"/>
        <family val="2"/>
        <charset val="161"/>
      </rPr>
      <t>2</t>
    </r>
    <r>
      <rPr>
        <b/>
        <sz val="12"/>
        <color indexed="43"/>
        <rFont val="Arial"/>
        <family val="2"/>
        <charset val="161"/>
      </rPr>
      <t>–</t>
    </r>
    <r>
      <rPr>
        <b/>
        <sz val="12"/>
        <color indexed="23"/>
        <rFont val="Arial"/>
        <family val="2"/>
        <charset val="161"/>
      </rPr>
      <t>C</t>
    </r>
    <r>
      <rPr>
        <b/>
        <sz val="12"/>
        <color indexed="43"/>
        <rFont val="Arial"/>
        <family val="2"/>
        <charset val="161"/>
      </rPr>
      <t>H</t>
    </r>
    <r>
      <rPr>
        <b/>
        <vertAlign val="subscript"/>
        <sz val="12"/>
        <color indexed="43"/>
        <rFont val="Arial"/>
        <family val="2"/>
        <charset val="161"/>
      </rPr>
      <t>3</t>
    </r>
  </si>
  <si>
    <t>Για να κατανοήσεις τη σημασία του κύκλου μέσα στο εξάγωνο, βλέπε…</t>
  </si>
  <si>
    <t>"ταξινόμηση οργανικών ενώσεων - αρωματικός δακτύλιος βενζολίου"</t>
  </si>
  <si>
    <r>
      <t xml:space="preserve">… άρα ισχύει στην προκειμένη περίπτωση για το </t>
    </r>
    <r>
      <rPr>
        <b/>
        <sz val="12"/>
        <color indexed="52"/>
        <rFont val="Arial"/>
        <family val="2"/>
        <charset val="161"/>
      </rPr>
      <t>"ν",</t>
    </r>
    <r>
      <rPr>
        <sz val="12"/>
        <color indexed="43"/>
        <rFont val="Arial"/>
        <family val="2"/>
        <charset val="161"/>
      </rPr>
      <t xml:space="preserve"> η εξίσωση…</t>
    </r>
  </si>
  <si>
    <r>
      <t xml:space="preserve">… άρα ο </t>
    </r>
    <r>
      <rPr>
        <b/>
        <sz val="12"/>
        <color indexed="52"/>
        <rFont val="Arial"/>
        <family val="2"/>
        <charset val="161"/>
      </rPr>
      <t>ΓΜΤ</t>
    </r>
    <r>
      <rPr>
        <sz val="12"/>
        <color indexed="43"/>
        <rFont val="Arial"/>
        <family val="2"/>
        <charset val="161"/>
      </rPr>
      <t xml:space="preserve"> του </t>
    </r>
    <r>
      <rPr>
        <b/>
        <sz val="12"/>
        <color indexed="52"/>
        <rFont val="Arial"/>
        <family val="2"/>
        <charset val="161"/>
      </rPr>
      <t>αλκανίου</t>
    </r>
    <r>
      <rPr>
        <sz val="12"/>
        <color indexed="43"/>
        <rFont val="Arial"/>
        <family val="2"/>
        <charset val="161"/>
      </rPr>
      <t xml:space="preserve"> δε μπορεί παρά να είναι…</t>
    </r>
  </si>
  <si>
    <r>
      <t>C</t>
    </r>
    <r>
      <rPr>
        <vertAlign val="subscript"/>
        <sz val="20"/>
        <color indexed="43"/>
        <rFont val="Arial"/>
        <family val="2"/>
        <charset val="161"/>
      </rPr>
      <t>ω</t>
    </r>
    <r>
      <rPr>
        <sz val="20"/>
        <color indexed="43"/>
        <rFont val="Arial"/>
        <family val="2"/>
        <charset val="161"/>
      </rPr>
      <t>H</t>
    </r>
    <r>
      <rPr>
        <vertAlign val="subscript"/>
        <sz val="20"/>
        <color indexed="43"/>
        <rFont val="Arial"/>
        <family val="2"/>
        <charset val="161"/>
      </rPr>
      <t>8</t>
    </r>
  </si>
  <si>
    <r>
      <t xml:space="preserve">Γενικότερα όταν στο μόριο μιας οργανικής ένωσης, υπάρχουν </t>
    </r>
    <r>
      <rPr>
        <b/>
        <sz val="11"/>
        <color indexed="52"/>
        <rFont val="Arial"/>
        <family val="2"/>
        <charset val="161"/>
      </rPr>
      <t>κ διπλοί δε-σμοί</t>
    </r>
    <r>
      <rPr>
        <sz val="11"/>
        <color indexed="43"/>
        <rFont val="Arial"/>
        <family val="2"/>
        <charset val="161"/>
      </rPr>
      <t xml:space="preserve"> και </t>
    </r>
    <r>
      <rPr>
        <b/>
        <sz val="11"/>
        <color indexed="52"/>
        <rFont val="Arial"/>
        <family val="2"/>
        <charset val="161"/>
      </rPr>
      <t>λ τριπλοί δεσμοί,</t>
    </r>
    <r>
      <rPr>
        <sz val="11"/>
        <color indexed="43"/>
        <rFont val="Arial"/>
        <family val="2"/>
        <charset val="161"/>
      </rPr>
      <t xml:space="preserve"> ο </t>
    </r>
    <r>
      <rPr>
        <b/>
        <sz val="11"/>
        <color indexed="52"/>
        <rFont val="Arial"/>
        <family val="2"/>
        <charset val="161"/>
      </rPr>
      <t>ΓΜΤ</t>
    </r>
    <r>
      <rPr>
        <sz val="11"/>
        <color indexed="43"/>
        <rFont val="Arial"/>
        <family val="2"/>
        <charset val="161"/>
      </rPr>
      <t xml:space="preserve"> αυτής θα έχει τη μορφή... </t>
    </r>
  </si>
  <si>
    <t>Άκυκλοι ακόρεστοι υδρογονάνθρακες με ένα τδ ή αλκίνια</t>
  </si>
  <si>
    <r>
      <t xml:space="preserve">… ο </t>
    </r>
    <r>
      <rPr>
        <b/>
        <sz val="12"/>
        <color indexed="52"/>
        <rFont val="Arial"/>
        <family val="2"/>
        <charset val="161"/>
      </rPr>
      <t>ΣΤ</t>
    </r>
    <r>
      <rPr>
        <sz val="12"/>
        <color indexed="43"/>
        <rFont val="Arial"/>
        <family val="2"/>
      </rPr>
      <t xml:space="preserve"> μιας </t>
    </r>
    <r>
      <rPr>
        <b/>
        <sz val="12"/>
        <color indexed="52"/>
        <rFont val="Arial"/>
        <family val="2"/>
        <charset val="161"/>
      </rPr>
      <t>ετεροκυκλικής κορεσμένης</t>
    </r>
    <r>
      <rPr>
        <sz val="12"/>
        <color indexed="43"/>
        <rFont val="Arial"/>
        <family val="2"/>
      </rPr>
      <t xml:space="preserve"> οργανικής ένωσης με τον παραπάνω ΜΤ.  </t>
    </r>
  </si>
  <si>
    <t>Από τις παραπάνω ενώσεις…</t>
  </si>
  <si>
    <r>
      <t xml:space="preserve">… </t>
    </r>
    <r>
      <rPr>
        <b/>
        <sz val="12"/>
        <color indexed="52"/>
        <rFont val="Arial"/>
        <family val="2"/>
      </rPr>
      <t>κορεσμένες</t>
    </r>
    <r>
      <rPr>
        <sz val="12"/>
        <color indexed="43"/>
        <rFont val="Arial"/>
        <family val="2"/>
      </rPr>
      <t xml:space="preserve"> είναι οι…</t>
    </r>
  </si>
  <si>
    <r>
      <t xml:space="preserve">… και </t>
    </r>
    <r>
      <rPr>
        <b/>
        <sz val="12"/>
        <color indexed="52"/>
        <rFont val="Arial"/>
        <family val="2"/>
      </rPr>
      <t>ακόρεστες</t>
    </r>
    <r>
      <rPr>
        <sz val="12"/>
        <color indexed="43"/>
        <rFont val="Arial"/>
        <family val="2"/>
      </rPr>
      <t xml:space="preserve"> είναι οι…</t>
    </r>
  </si>
  <si>
    <r>
      <t xml:space="preserve">Να συμπληρωθούν τα άτομα </t>
    </r>
    <r>
      <rPr>
        <b/>
        <sz val="12"/>
        <color indexed="52"/>
        <rFont val="Arial"/>
        <family val="2"/>
      </rPr>
      <t>Η,</t>
    </r>
    <r>
      <rPr>
        <sz val="12"/>
        <color indexed="43"/>
        <rFont val="Arial"/>
        <family val="2"/>
      </rPr>
      <t xml:space="preserve"> στους συντακτικούς τύπους που ακολουθούν.</t>
    </r>
  </si>
  <si>
    <r>
      <t xml:space="preserve">Δίνονται παρακάτω οι συντακτικοί τύποι </t>
    </r>
    <r>
      <rPr>
        <b/>
        <sz val="12"/>
        <color indexed="52"/>
        <rFont val="Arial"/>
        <family val="2"/>
        <charset val="161"/>
      </rPr>
      <t>(ΣΤ)</t>
    </r>
    <r>
      <rPr>
        <sz val="12"/>
        <color indexed="43"/>
        <rFont val="Arial"/>
        <family val="2"/>
      </rPr>
      <t xml:space="preserve"> κάποιων οργανικών ενώσεων.</t>
    </r>
  </si>
  <si>
    <r>
      <t xml:space="preserve">Τα </t>
    </r>
    <r>
      <rPr>
        <b/>
        <sz val="12"/>
        <color indexed="52"/>
        <rFont val="Arial"/>
        <family val="2"/>
        <charset val="161"/>
      </rPr>
      <t>ακόρεστα με 1δ.δ. μονοκαρβοξυλικά οξέα</t>
    </r>
    <r>
      <rPr>
        <sz val="12"/>
        <color indexed="43"/>
        <rFont val="Arial"/>
        <family val="2"/>
        <charset val="161"/>
      </rPr>
      <t xml:space="preserve"> έ-χουν </t>
    </r>
    <r>
      <rPr>
        <b/>
        <sz val="12"/>
        <color indexed="52"/>
        <rFont val="Arial"/>
        <family val="2"/>
        <charset val="161"/>
      </rPr>
      <t>ΓΜΤ:    C</t>
    </r>
    <r>
      <rPr>
        <b/>
        <vertAlign val="subscript"/>
        <sz val="12"/>
        <color indexed="52"/>
        <rFont val="Arial"/>
        <family val="2"/>
        <charset val="161"/>
      </rPr>
      <t>ω</t>
    </r>
    <r>
      <rPr>
        <b/>
        <sz val="12"/>
        <color indexed="52"/>
        <rFont val="Arial"/>
        <family val="2"/>
        <charset val="161"/>
      </rPr>
      <t>H</t>
    </r>
    <r>
      <rPr>
        <b/>
        <vertAlign val="subscript"/>
        <sz val="12"/>
        <color indexed="52"/>
        <rFont val="Arial"/>
        <family val="2"/>
        <charset val="161"/>
      </rPr>
      <t>2ω-2</t>
    </r>
    <r>
      <rPr>
        <b/>
        <sz val="12"/>
        <color indexed="52"/>
        <rFont val="Arial"/>
        <family val="2"/>
        <charset val="161"/>
      </rPr>
      <t>O</t>
    </r>
    <r>
      <rPr>
        <b/>
        <vertAlign val="subscript"/>
        <sz val="12"/>
        <color indexed="52"/>
        <rFont val="Arial"/>
        <family val="2"/>
        <charset val="161"/>
      </rPr>
      <t>2</t>
    </r>
    <r>
      <rPr>
        <b/>
        <sz val="12"/>
        <color indexed="52"/>
        <rFont val="Arial"/>
        <family val="2"/>
        <charset val="161"/>
      </rPr>
      <t xml:space="preserve">.  </t>
    </r>
    <r>
      <rPr>
        <sz val="12"/>
        <color indexed="43"/>
        <rFont val="Arial"/>
        <family val="2"/>
        <charset val="161"/>
      </rPr>
      <t xml:space="preserve">                </t>
    </r>
  </si>
  <si>
    <r>
      <t xml:space="preserve">Η ένωση που έχει </t>
    </r>
    <r>
      <rPr>
        <b/>
        <sz val="12"/>
        <color indexed="52"/>
        <rFont val="Arial"/>
        <family val="2"/>
        <charset val="161"/>
      </rPr>
      <t>ΣΤ: CH</t>
    </r>
    <r>
      <rPr>
        <b/>
        <vertAlign val="subscript"/>
        <sz val="12"/>
        <color indexed="52"/>
        <rFont val="Arial"/>
        <family val="2"/>
        <charset val="161"/>
      </rPr>
      <t>3</t>
    </r>
    <r>
      <rPr>
        <b/>
        <sz val="12"/>
        <color indexed="52"/>
        <rFont val="Arial"/>
        <family val="2"/>
        <charset val="161"/>
      </rPr>
      <t>–CH</t>
    </r>
    <r>
      <rPr>
        <b/>
        <vertAlign val="subscript"/>
        <sz val="12"/>
        <color indexed="52"/>
        <rFont val="Arial"/>
        <family val="2"/>
        <charset val="161"/>
      </rPr>
      <t>2</t>
    </r>
    <r>
      <rPr>
        <b/>
        <sz val="12"/>
        <color indexed="52"/>
        <rFont val="Arial"/>
        <family val="2"/>
        <charset val="161"/>
      </rPr>
      <t>–CH=O</t>
    </r>
    <r>
      <rPr>
        <sz val="12"/>
        <color indexed="43"/>
        <rFont val="Arial"/>
        <family val="2"/>
        <charset val="161"/>
      </rPr>
      <t xml:space="preserve"> είναι </t>
    </r>
    <r>
      <rPr>
        <b/>
        <sz val="12"/>
        <color indexed="52"/>
        <rFont val="Arial"/>
        <family val="2"/>
        <charset val="161"/>
      </rPr>
      <t>αλδεΰ-δη.</t>
    </r>
    <r>
      <rPr>
        <sz val="12"/>
        <color indexed="43"/>
        <rFont val="Arial"/>
        <family val="2"/>
        <charset val="161"/>
      </rPr>
      <t xml:space="preserve">                                       </t>
    </r>
  </si>
  <si>
    <t xml:space="preserve"> </t>
  </si>
  <si>
    <t xml:space="preserve">Ο τύπος αυτός για λόγους οικονομίας, γράφεται... </t>
  </si>
  <si>
    <r>
      <t xml:space="preserve">Η </t>
    </r>
    <r>
      <rPr>
        <b/>
        <sz val="10"/>
        <color indexed="52"/>
        <rFont val="Arial"/>
        <family val="2"/>
        <charset val="161"/>
      </rPr>
      <t>τετραεδρική</t>
    </r>
    <r>
      <rPr>
        <sz val="10"/>
        <color indexed="43"/>
        <rFont val="Arial"/>
        <family val="2"/>
      </rPr>
      <t xml:space="preserve"> διάταξη των τεσσάρων δεσμών που σχηματίζει το ανθρακοάτομο με τα άτομα </t>
    </r>
    <r>
      <rPr>
        <b/>
        <sz val="10"/>
        <color indexed="52"/>
        <rFont val="Arial"/>
        <family val="2"/>
        <charset val="161"/>
      </rPr>
      <t>Η</t>
    </r>
    <r>
      <rPr>
        <sz val="10"/>
        <color indexed="43"/>
        <rFont val="Arial"/>
        <family val="2"/>
      </rPr>
      <t xml:space="preserve"> στο μόριο του </t>
    </r>
    <r>
      <rPr>
        <b/>
        <sz val="10"/>
        <color indexed="52"/>
        <rFont val="Arial"/>
        <family val="2"/>
        <charset val="161"/>
      </rPr>
      <t>μεθανίου</t>
    </r>
    <r>
      <rPr>
        <sz val="10"/>
        <color indexed="43"/>
        <rFont val="Arial"/>
        <family val="2"/>
      </rPr>
      <t xml:space="preserve"> </t>
    </r>
    <r>
      <rPr>
        <b/>
        <sz val="10"/>
        <color indexed="52"/>
        <rFont val="Arial"/>
        <family val="2"/>
        <charset val="161"/>
      </rPr>
      <t>(CH</t>
    </r>
    <r>
      <rPr>
        <b/>
        <vertAlign val="subscript"/>
        <sz val="10"/>
        <color indexed="52"/>
        <rFont val="Arial"/>
        <family val="2"/>
        <charset val="161"/>
      </rPr>
      <t>4</t>
    </r>
    <r>
      <rPr>
        <b/>
        <sz val="10"/>
        <color indexed="52"/>
        <rFont val="Arial"/>
        <family val="2"/>
        <charset val="161"/>
      </rPr>
      <t>),</t>
    </r>
    <r>
      <rPr>
        <sz val="10"/>
        <color indexed="43"/>
        <rFont val="Arial"/>
        <family val="2"/>
      </rPr>
      <t xml:space="preserve"> εξασφαλίζει την ελαχιστοποίηση των απώσεων μεταξύ των κοινών ηλεκτρονιακών ζευγών και άρα την κατά το δυνατό μεγαλύτερη σταθεροποίηση του μορίου.</t>
    </r>
  </si>
  <si>
    <r>
      <t xml:space="preserve">Το άτομο </t>
    </r>
    <r>
      <rPr>
        <b/>
        <sz val="10"/>
        <color indexed="52"/>
        <rFont val="Arial"/>
        <family val="2"/>
        <charset val="161"/>
      </rPr>
      <t>C</t>
    </r>
    <r>
      <rPr>
        <sz val="10"/>
        <color indexed="43"/>
        <rFont val="Arial"/>
        <family val="2"/>
        <charset val="161"/>
      </rPr>
      <t xml:space="preserve"> με τα δύο από τα τέσσερα άτομα </t>
    </r>
    <r>
      <rPr>
        <b/>
        <sz val="10"/>
        <color indexed="52"/>
        <rFont val="Arial"/>
        <family val="2"/>
        <charset val="161"/>
      </rPr>
      <t>Η</t>
    </r>
    <r>
      <rPr>
        <sz val="10"/>
        <color indexed="43"/>
        <rFont val="Arial"/>
        <family val="2"/>
        <charset val="161"/>
      </rPr>
      <t xml:space="preserve"> και οι δεσμοί που υπάρχουν μεταξύ τους, βρίσκονται στο ίδιο επίπεδο, (επίπεδο </t>
    </r>
    <r>
      <rPr>
        <b/>
        <sz val="10"/>
        <color indexed="52"/>
        <rFont val="Arial"/>
        <family val="2"/>
        <charset val="161"/>
      </rPr>
      <t>"a"</t>
    </r>
    <r>
      <rPr>
        <sz val="10"/>
        <color indexed="43"/>
        <rFont val="Arial"/>
        <family val="2"/>
        <charset val="161"/>
      </rPr>
      <t xml:space="preserve">). Από τα άλλα δύο άτομα </t>
    </r>
    <r>
      <rPr>
        <b/>
        <sz val="10"/>
        <color indexed="52"/>
        <rFont val="Arial"/>
        <family val="2"/>
        <charset val="161"/>
      </rPr>
      <t>H,</t>
    </r>
    <r>
      <rPr>
        <sz val="10"/>
        <color indexed="43"/>
        <rFont val="Arial"/>
        <family val="2"/>
        <charset val="161"/>
      </rPr>
      <t xml:space="preserve"> το ένα βρίσκεται εμπρός και το άλλο πίσω από αυτό.  </t>
    </r>
  </si>
  <si>
    <t>10.</t>
  </si>
  <si>
    <t xml:space="preserve">Είδος ένωσης </t>
  </si>
  <si>
    <t>Μοριακός τύπος</t>
  </si>
  <si>
    <t>Τιμή του κ</t>
  </si>
  <si>
    <t>Από το χημικό τύπο μιας ένωσης, προκύπτει πολύ εύ-κολα η σχετική μοριακή μάζα αυτής, όταν απλώς αντι-καταστήσουμε τα σύμβολα των στοιχείων, που εμφανί-ζονται στον τύπο της ένωσης, με τις τιμές των σχετικών ατομικών μαζών τους.</t>
  </si>
  <si>
    <t>… αντικαθιστώντας τα γνωστά μεγέθη, παίρνουμε…</t>
  </si>
  <si>
    <t>Κορεσμένες μονοκαρβονυλικές αλδεΰδες (κμ αλδεΰδες)</t>
  </si>
  <si>
    <t>… ενώ τα δύο επόμενα μέλη είναι τα παρακάτω:</t>
  </si>
  <si>
    <r>
      <t xml:space="preserve">      NH</t>
    </r>
    <r>
      <rPr>
        <b/>
        <vertAlign val="subscript"/>
        <sz val="12"/>
        <color indexed="41"/>
        <rFont val="Arial"/>
        <family val="2"/>
        <charset val="161"/>
      </rPr>
      <t>4</t>
    </r>
    <r>
      <rPr>
        <b/>
        <sz val="12"/>
        <color indexed="41"/>
        <rFont val="Arial"/>
        <family val="2"/>
        <charset val="161"/>
      </rPr>
      <t>OCN</t>
    </r>
  </si>
  <si>
    <r>
      <t xml:space="preserve">                </t>
    </r>
    <r>
      <rPr>
        <b/>
        <sz val="12"/>
        <color indexed="41"/>
        <rFont val="Arial"/>
        <family val="2"/>
        <charset val="161"/>
      </rPr>
      <t>C=O</t>
    </r>
  </si>
  <si>
    <t>ισομέρεια</t>
  </si>
  <si>
    <t>ΟΗ</t>
  </si>
  <si>
    <r>
      <t xml:space="preserve">Το κυανικό αμμώνιο είναι το άλας που σχηματίζεται κατά την εξουδετέρωση της </t>
    </r>
    <r>
      <rPr>
        <b/>
        <sz val="10"/>
        <color indexed="52"/>
        <rFont val="Arial"/>
        <family val="2"/>
      </rPr>
      <t>αμμωνίας (ΝΗ</t>
    </r>
    <r>
      <rPr>
        <b/>
        <vertAlign val="subscript"/>
        <sz val="10"/>
        <color indexed="52"/>
        <rFont val="Arial"/>
        <family val="2"/>
      </rPr>
      <t>3</t>
    </r>
    <r>
      <rPr>
        <b/>
        <sz val="10"/>
        <color indexed="52"/>
        <rFont val="Arial"/>
        <family val="2"/>
      </rPr>
      <t>)</t>
    </r>
    <r>
      <rPr>
        <sz val="10"/>
        <color indexed="43"/>
        <rFont val="Arial"/>
        <family val="2"/>
      </rPr>
      <t xml:space="preserve"> από το </t>
    </r>
    <r>
      <rPr>
        <b/>
        <sz val="10"/>
        <color indexed="52"/>
        <rFont val="Arial"/>
        <family val="2"/>
      </rPr>
      <t>κυανικό οξύ,</t>
    </r>
    <r>
      <rPr>
        <sz val="10"/>
        <color indexed="43"/>
        <rFont val="Arial"/>
        <family val="2"/>
      </rPr>
      <t xml:space="preserve"> που έχει μοριακό τύπο</t>
    </r>
    <r>
      <rPr>
        <b/>
        <sz val="10"/>
        <color indexed="43"/>
        <rFont val="Arial"/>
        <family val="2"/>
      </rPr>
      <t xml:space="preserve"> </t>
    </r>
    <r>
      <rPr>
        <b/>
        <sz val="10"/>
        <color indexed="52"/>
        <rFont val="Arial"/>
        <family val="2"/>
      </rPr>
      <t>HCNO</t>
    </r>
    <r>
      <rPr>
        <sz val="10"/>
        <color indexed="43"/>
        <rFont val="Arial"/>
        <family val="2"/>
      </rPr>
      <t xml:space="preserve"> και συ-ντακτικό τύπο… </t>
    </r>
    <r>
      <rPr>
        <b/>
        <sz val="10"/>
        <color indexed="52"/>
        <rFont val="Arial"/>
        <family val="2"/>
      </rPr>
      <t>H–O–C≡N.</t>
    </r>
  </si>
  <si>
    <r>
      <t xml:space="preserve">… από το φύλλο εργασίας </t>
    </r>
    <r>
      <rPr>
        <b/>
        <sz val="12"/>
        <color rgb="FFFF9900"/>
        <rFont val="Arial"/>
        <family val="2"/>
        <charset val="161"/>
      </rPr>
      <t>"Οι ΣΤ στην οργαν. χημεία".</t>
    </r>
  </si>
  <si>
    <r>
      <t xml:space="preserve">Συμπληρώνουμε τα άτομα </t>
    </r>
    <r>
      <rPr>
        <b/>
        <sz val="12"/>
        <color rgb="FFFF9900"/>
        <rFont val="Arial"/>
        <family val="2"/>
        <charset val="161"/>
      </rPr>
      <t>Η</t>
    </r>
    <r>
      <rPr>
        <sz val="12"/>
        <color rgb="FFFFFF99"/>
        <rFont val="Arial"/>
        <family val="2"/>
        <charset val="161"/>
      </rPr>
      <t xml:space="preserve"> που λείπουν από τις ανθρακικές αλυσίδες.</t>
    </r>
  </si>
  <si>
    <t xml:space="preserve">Οι ζητούμενοι ΜΤ είναι... </t>
  </si>
  <si>
    <r>
      <t xml:space="preserve">… ένωση </t>
    </r>
    <r>
      <rPr>
        <b/>
        <sz val="12"/>
        <color rgb="FF99CC00"/>
        <rFont val="Arial"/>
        <family val="2"/>
        <charset val="161"/>
      </rPr>
      <t>β</t>
    </r>
    <r>
      <rPr>
        <sz val="12"/>
        <color rgb="FFFFFF99"/>
        <rFont val="Arial"/>
        <family val="2"/>
        <charset val="161"/>
      </rPr>
      <t>:  C</t>
    </r>
    <r>
      <rPr>
        <vertAlign val="subscript"/>
        <sz val="12"/>
        <color rgb="FFFFFF99"/>
        <rFont val="Arial"/>
        <family val="2"/>
        <charset val="161"/>
      </rPr>
      <t>6</t>
    </r>
    <r>
      <rPr>
        <sz val="12"/>
        <color rgb="FFFFFF99"/>
        <rFont val="Arial"/>
        <family val="2"/>
        <charset val="161"/>
      </rPr>
      <t>Η</t>
    </r>
    <r>
      <rPr>
        <vertAlign val="subscript"/>
        <sz val="12"/>
        <color rgb="FFFFFF99"/>
        <rFont val="Arial"/>
        <family val="2"/>
        <charset val="161"/>
      </rPr>
      <t>13</t>
    </r>
    <r>
      <rPr>
        <sz val="12"/>
        <color rgb="FFFFFF99"/>
        <rFont val="Arial"/>
        <family val="2"/>
        <charset val="161"/>
      </rPr>
      <t>NO</t>
    </r>
  </si>
  <si>
    <r>
      <t xml:space="preserve">… ένωση </t>
    </r>
    <r>
      <rPr>
        <b/>
        <sz val="12"/>
        <color rgb="FF99CC00"/>
        <rFont val="Arial"/>
        <family val="2"/>
        <charset val="161"/>
      </rPr>
      <t>γ</t>
    </r>
    <r>
      <rPr>
        <sz val="12"/>
        <color rgb="FFFFFF99"/>
        <rFont val="Arial"/>
        <family val="2"/>
        <charset val="161"/>
      </rPr>
      <t>:  C</t>
    </r>
    <r>
      <rPr>
        <vertAlign val="subscript"/>
        <sz val="12"/>
        <color rgb="FFFFFF99"/>
        <rFont val="Arial"/>
        <family val="2"/>
        <charset val="161"/>
      </rPr>
      <t>7</t>
    </r>
    <r>
      <rPr>
        <sz val="12"/>
        <color rgb="FFFFFF99"/>
        <rFont val="Arial"/>
        <family val="2"/>
        <charset val="161"/>
      </rPr>
      <t>H</t>
    </r>
    <r>
      <rPr>
        <vertAlign val="subscript"/>
        <sz val="12"/>
        <color rgb="FFFFFF99"/>
        <rFont val="Arial"/>
        <family val="2"/>
        <charset val="161"/>
      </rPr>
      <t>7</t>
    </r>
    <r>
      <rPr>
        <sz val="12"/>
        <color rgb="FFFFFF99"/>
        <rFont val="Arial"/>
        <family val="2"/>
        <charset val="161"/>
      </rPr>
      <t>NO</t>
    </r>
    <r>
      <rPr>
        <vertAlign val="subscript"/>
        <sz val="12"/>
        <color rgb="FFFFFF99"/>
        <rFont val="Arial"/>
        <family val="2"/>
        <charset val="161"/>
      </rPr>
      <t>2</t>
    </r>
    <r>
      <rPr>
        <sz val="12"/>
        <color rgb="FFFFFF99"/>
        <rFont val="Arial"/>
        <family val="2"/>
        <charset val="161"/>
      </rPr>
      <t>.</t>
    </r>
  </si>
  <si>
    <t>Ο ζητούμενος ΣΤ μπορεί να είναι…</t>
  </si>
  <si>
    <r>
      <t xml:space="preserve">… ένωση </t>
    </r>
    <r>
      <rPr>
        <b/>
        <sz val="12"/>
        <color rgb="FF99CC00"/>
        <rFont val="Arial"/>
        <family val="2"/>
        <charset val="161"/>
      </rPr>
      <t>α</t>
    </r>
    <r>
      <rPr>
        <sz val="12"/>
        <color rgb="FFFFFF99"/>
        <rFont val="Arial"/>
        <family val="2"/>
        <charset val="161"/>
      </rPr>
      <t>:  C</t>
    </r>
    <r>
      <rPr>
        <vertAlign val="subscript"/>
        <sz val="12"/>
        <color rgb="FFFFFF99"/>
        <rFont val="Arial"/>
        <family val="2"/>
        <charset val="161"/>
      </rPr>
      <t>2</t>
    </r>
    <r>
      <rPr>
        <sz val="12"/>
        <color rgb="FFFFFF99"/>
        <rFont val="Arial"/>
        <family val="2"/>
        <charset val="161"/>
      </rPr>
      <t>H</t>
    </r>
    <r>
      <rPr>
        <sz val="12"/>
        <color rgb="FFFFFF99"/>
        <rFont val="Arial"/>
        <family val="2"/>
        <charset val="161"/>
      </rPr>
      <t>NO</t>
    </r>
  </si>
  <si>
    <r>
      <t xml:space="preserve">Ένας άκυκλος </t>
    </r>
    <r>
      <rPr>
        <b/>
        <sz val="12"/>
        <color rgb="FFFF9900"/>
        <rFont val="Arial"/>
        <family val="2"/>
        <charset val="161"/>
      </rPr>
      <t>Υ/Α,</t>
    </r>
    <r>
      <rPr>
        <sz val="12"/>
        <color rgb="FFFFFF99"/>
        <rFont val="Arial"/>
        <family val="2"/>
        <charset val="161"/>
      </rPr>
      <t xml:space="preserve"> που έχει τρία άτομα </t>
    </r>
    <r>
      <rPr>
        <b/>
        <sz val="12"/>
        <color rgb="FFFF9900"/>
        <rFont val="Arial"/>
        <family val="2"/>
        <charset val="161"/>
      </rPr>
      <t>C</t>
    </r>
    <r>
      <rPr>
        <sz val="12"/>
        <color rgb="FFFFFF99"/>
        <rFont val="Arial"/>
        <family val="2"/>
        <charset val="161"/>
      </rPr>
      <t xml:space="preserve"> στο μόριό του, μπορεί να έχει ΣΤ…</t>
    </r>
  </si>
  <si>
    <r>
      <t xml:space="preserve">…αν είναι </t>
    </r>
    <r>
      <rPr>
        <b/>
        <sz val="12"/>
        <color rgb="FFFF9900"/>
        <rFont val="Arial"/>
        <family val="2"/>
        <charset val="161"/>
      </rPr>
      <t>κορεσμένος,</t>
    </r>
    <r>
      <rPr>
        <sz val="12"/>
        <color rgb="FFFFFF99"/>
        <rFont val="Arial"/>
        <family val="2"/>
        <charset val="161"/>
      </rPr>
      <t xml:space="preserve"> ή…</t>
    </r>
  </si>
  <si>
    <r>
      <t xml:space="preserve">…αν είναι </t>
    </r>
    <r>
      <rPr>
        <b/>
        <sz val="12"/>
        <color rgb="FFFF9900"/>
        <rFont val="Arial"/>
        <family val="2"/>
        <charset val="161"/>
      </rPr>
      <t>ακόρεστος με 1δ.δ.,</t>
    </r>
    <r>
      <rPr>
        <sz val="12"/>
        <color rgb="FFFFFF99"/>
        <rFont val="Arial"/>
        <family val="2"/>
        <charset val="161"/>
      </rPr>
      <t xml:space="preserve"> ή…</t>
    </r>
  </si>
  <si>
    <r>
      <t xml:space="preserve">…αν είναι </t>
    </r>
    <r>
      <rPr>
        <b/>
        <sz val="12"/>
        <color rgb="FFFF9900"/>
        <rFont val="Arial"/>
        <family val="2"/>
        <charset val="161"/>
      </rPr>
      <t>ακόρεστος με 1τ.δ.,</t>
    </r>
    <r>
      <rPr>
        <sz val="12"/>
        <color rgb="FFFFFF99"/>
        <rFont val="Arial"/>
        <family val="2"/>
        <charset val="161"/>
      </rPr>
      <t xml:space="preserve"> ή…</t>
    </r>
  </si>
  <si>
    <r>
      <t xml:space="preserve">…αν είναι </t>
    </r>
    <r>
      <rPr>
        <b/>
        <sz val="12"/>
        <color rgb="FFFF9900"/>
        <rFont val="Arial"/>
        <family val="2"/>
        <charset val="161"/>
      </rPr>
      <t>ακόρεστος με 2δ.δ..</t>
    </r>
  </si>
  <si>
    <r>
      <t>Ο ΜΤ που δίνεται είναι C</t>
    </r>
    <r>
      <rPr>
        <vertAlign val="subscript"/>
        <sz val="12"/>
        <color rgb="FFFFFF99"/>
        <rFont val="Arial"/>
        <family val="2"/>
        <charset val="161"/>
      </rPr>
      <t>4</t>
    </r>
    <r>
      <rPr>
        <sz val="12"/>
        <color rgb="FFFFFF99"/>
        <rFont val="Arial"/>
        <family val="2"/>
        <charset val="161"/>
      </rPr>
      <t>H</t>
    </r>
    <r>
      <rPr>
        <vertAlign val="subscript"/>
        <sz val="12"/>
        <color rgb="FFFFFF99"/>
        <rFont val="Arial"/>
        <family val="2"/>
        <charset val="161"/>
      </rPr>
      <t>8</t>
    </r>
    <r>
      <rPr>
        <sz val="12"/>
        <color rgb="FFFFFF99"/>
        <rFont val="Arial"/>
        <family val="2"/>
        <charset val="161"/>
      </rPr>
      <t>O.</t>
    </r>
  </si>
  <si>
    <r>
      <t xml:space="preserve">Ο ΣΤ μιας </t>
    </r>
    <r>
      <rPr>
        <b/>
        <sz val="12"/>
        <color rgb="FFFF9900"/>
        <rFont val="Arial"/>
        <family val="2"/>
        <charset val="161"/>
      </rPr>
      <t>άκυκλης ακόρεστης</t>
    </r>
    <r>
      <rPr>
        <sz val="12"/>
        <color rgb="FFFFFF99"/>
        <rFont val="Arial"/>
        <family val="2"/>
        <charset val="161"/>
      </rPr>
      <t xml:space="preserve"> οργανικής ένωσης, με τον παραπάνω ΜΤ, μπορεί να είναι ο παρακάτω.</t>
    </r>
  </si>
  <si>
    <r>
      <t xml:space="preserve">Ο ΣΤ μιας </t>
    </r>
    <r>
      <rPr>
        <b/>
        <sz val="12"/>
        <color rgb="FFFF9900"/>
        <rFont val="Arial"/>
        <family val="2"/>
        <charset val="161"/>
      </rPr>
      <t>ισοκυκλικής κορεσμένης</t>
    </r>
    <r>
      <rPr>
        <sz val="12"/>
        <color rgb="FFFFFF99"/>
        <rFont val="Arial"/>
        <family val="2"/>
        <charset val="161"/>
      </rPr>
      <t xml:space="preserve"> οργανικής ένωσης, με τον παρα-πάνω ΜΤ, μπορεί να είναι ο παρακάτω.</t>
    </r>
  </si>
  <si>
    <t>Και πάλι από το ΣΤ απουσιάζουν τα άτομα C και τα άτομα H.</t>
  </si>
  <si>
    <r>
      <t xml:space="preserve">Είναι φανερό λοιπόν ότι το αλκάνιο έχει </t>
    </r>
    <r>
      <rPr>
        <b/>
        <sz val="12"/>
        <color rgb="FFFF9900"/>
        <rFont val="Arial"/>
        <family val="2"/>
        <charset val="161"/>
      </rPr>
      <t>ΜΤ: C</t>
    </r>
    <r>
      <rPr>
        <b/>
        <vertAlign val="subscript"/>
        <sz val="12"/>
        <color rgb="FFFF9900"/>
        <rFont val="Arial"/>
        <family val="2"/>
        <charset val="161"/>
      </rPr>
      <t>3</t>
    </r>
    <r>
      <rPr>
        <b/>
        <sz val="12"/>
        <color rgb="FFFF9900"/>
        <rFont val="Arial"/>
        <family val="2"/>
        <charset val="161"/>
      </rPr>
      <t>H</t>
    </r>
    <r>
      <rPr>
        <b/>
        <vertAlign val="subscript"/>
        <sz val="12"/>
        <color rgb="FFFF9900"/>
        <rFont val="Arial"/>
        <family val="2"/>
        <charset val="161"/>
      </rPr>
      <t>8</t>
    </r>
    <r>
      <rPr>
        <b/>
        <sz val="12"/>
        <color rgb="FFFF9900"/>
        <rFont val="Arial"/>
        <family val="2"/>
        <charset val="161"/>
      </rPr>
      <t>.</t>
    </r>
  </si>
  <si>
    <r>
      <t xml:space="preserve">…άρα </t>
    </r>
    <r>
      <rPr>
        <b/>
        <sz val="12"/>
        <color rgb="FFFF9900"/>
        <rFont val="Arial"/>
        <family val="2"/>
        <charset val="161"/>
      </rPr>
      <t>1mol</t>
    </r>
    <r>
      <rPr>
        <sz val="12"/>
        <color rgb="FFFFFF99"/>
        <rFont val="Arial"/>
        <family val="2"/>
        <charset val="161"/>
      </rPr>
      <t xml:space="preserve"> του αλκανίου θα ζυγίζει </t>
    </r>
    <r>
      <rPr>
        <b/>
        <sz val="12"/>
        <color rgb="FFFF9900"/>
        <rFont val="Arial"/>
        <family val="2"/>
        <charset val="161"/>
      </rPr>
      <t>(14·ν+2)g,</t>
    </r>
    <r>
      <rPr>
        <sz val="12"/>
        <color rgb="FFFFFF99"/>
        <rFont val="Arial"/>
        <family val="2"/>
        <charset val="161"/>
      </rPr>
      <t xml:space="preserve"> από τα οποία είναι φανερό ότι τα </t>
    </r>
    <r>
      <rPr>
        <b/>
        <sz val="12"/>
        <color rgb="FFFF9900"/>
        <rFont val="Arial"/>
        <family val="2"/>
        <charset val="161"/>
      </rPr>
      <t>12·νg</t>
    </r>
    <r>
      <rPr>
        <sz val="12"/>
        <color rgb="FFFFFF99"/>
        <rFont val="Arial"/>
        <family val="2"/>
        <charset val="161"/>
      </rPr>
      <t xml:space="preserve"> οφείλονται στον περιεχόμενο άνθρακα, ενώ τα υπόλοιπα </t>
    </r>
    <r>
      <rPr>
        <b/>
        <sz val="12"/>
        <color rgb="FFFF9900"/>
        <rFont val="Arial"/>
        <family val="2"/>
        <charset val="161"/>
      </rPr>
      <t>(2·ν+2)g</t>
    </r>
    <r>
      <rPr>
        <sz val="12"/>
        <color rgb="FFFFFF99"/>
        <rFont val="Arial"/>
        <family val="2"/>
        <charset val="161"/>
      </rPr>
      <t xml:space="preserve"> προέρ-χονται από το περιεχόμενο υδρογόνο.</t>
    </r>
  </si>
  <si>
    <r>
      <t xml:space="preserve">Σύμφωνα με την εκφώνηση είναι </t>
    </r>
    <r>
      <rPr>
        <b/>
        <sz val="12"/>
        <color rgb="FFFF9900"/>
        <rFont val="Arial"/>
        <family val="2"/>
        <charset val="161"/>
      </rPr>
      <t>m</t>
    </r>
    <r>
      <rPr>
        <b/>
        <vertAlign val="subscript"/>
        <sz val="12"/>
        <color rgb="FFFF9900"/>
        <rFont val="Arial"/>
        <family val="2"/>
        <charset val="161"/>
      </rPr>
      <t>C</t>
    </r>
    <r>
      <rPr>
        <b/>
        <sz val="12"/>
        <color rgb="FFFF9900"/>
        <rFont val="Arial"/>
        <family val="2"/>
        <charset val="161"/>
      </rPr>
      <t>=4·m</t>
    </r>
    <r>
      <rPr>
        <b/>
        <vertAlign val="subscript"/>
        <sz val="12"/>
        <color rgb="FFFF9900"/>
        <rFont val="Arial"/>
        <family val="2"/>
        <charset val="161"/>
      </rPr>
      <t>H</t>
    </r>
    <r>
      <rPr>
        <b/>
        <sz val="12"/>
        <color rgb="FFFF9900"/>
        <rFont val="Arial"/>
        <family val="2"/>
        <charset val="161"/>
      </rPr>
      <t>,</t>
    </r>
    <r>
      <rPr>
        <sz val="12"/>
        <color rgb="FFFFFF99"/>
        <rFont val="Arial"/>
        <family val="2"/>
        <charset val="161"/>
      </rPr>
      <t xml:space="preserve"> άρα θα ισχύει…</t>
    </r>
  </si>
  <si>
    <r>
      <t xml:space="preserve">Από την τιμή του ν προκύπτει ότι ο </t>
    </r>
    <r>
      <rPr>
        <b/>
        <sz val="12"/>
        <color rgb="FFFF9900"/>
        <rFont val="Arial"/>
        <family val="2"/>
        <charset val="161"/>
      </rPr>
      <t>ΜΤ</t>
    </r>
    <r>
      <rPr>
        <sz val="12"/>
        <color rgb="FFFFFF99"/>
        <rFont val="Arial"/>
        <family val="2"/>
        <charset val="161"/>
      </rPr>
      <t xml:space="preserve"> του αλκανίου είναι </t>
    </r>
    <r>
      <rPr>
        <b/>
        <sz val="12"/>
        <color rgb="FFFF9900"/>
        <rFont val="Arial"/>
        <family val="2"/>
        <charset val="161"/>
      </rPr>
      <t>C</t>
    </r>
    <r>
      <rPr>
        <b/>
        <vertAlign val="subscript"/>
        <sz val="12"/>
        <color rgb="FFFF9900"/>
        <rFont val="Arial"/>
        <family val="2"/>
        <charset val="161"/>
      </rPr>
      <t>2</t>
    </r>
    <r>
      <rPr>
        <b/>
        <sz val="12"/>
        <color rgb="FFFF9900"/>
        <rFont val="Arial"/>
        <family val="2"/>
        <charset val="161"/>
      </rPr>
      <t>H</t>
    </r>
    <r>
      <rPr>
        <b/>
        <vertAlign val="subscript"/>
        <sz val="12"/>
        <color rgb="FFFF9900"/>
        <rFont val="Arial"/>
        <family val="2"/>
        <charset val="161"/>
      </rPr>
      <t>6</t>
    </r>
    <r>
      <rPr>
        <sz val="12"/>
        <color rgb="FFFFFF99"/>
        <rFont val="Arial"/>
        <family val="2"/>
        <charset val="161"/>
      </rPr>
      <t xml:space="preserve"> και ο </t>
    </r>
    <r>
      <rPr>
        <b/>
        <sz val="12"/>
        <color rgb="FFFF9900"/>
        <rFont val="Arial"/>
        <family val="2"/>
        <charset val="161"/>
      </rPr>
      <t>ΣΤ</t>
    </r>
    <r>
      <rPr>
        <sz val="12"/>
        <color rgb="FFFFFF99"/>
        <rFont val="Arial"/>
        <family val="2"/>
        <charset val="161"/>
      </rPr>
      <t xml:space="preserve"> αυτού δε μπορεί παρά να είναι ο παρακάτω…</t>
    </r>
  </si>
  <si>
    <r>
      <t xml:space="preserve">Σύμφωνα με την εκφώνηση είναι </t>
    </r>
    <r>
      <rPr>
        <b/>
        <sz val="12"/>
        <color rgb="FFFF9900"/>
        <rFont val="Arial"/>
        <family val="2"/>
        <charset val="161"/>
      </rPr>
      <t>m</t>
    </r>
    <r>
      <rPr>
        <b/>
        <vertAlign val="subscript"/>
        <sz val="12"/>
        <color rgb="FFFF9900"/>
        <rFont val="Arial"/>
        <family val="2"/>
        <charset val="161"/>
      </rPr>
      <t>C</t>
    </r>
    <r>
      <rPr>
        <b/>
        <sz val="12"/>
        <color rgb="FFFF9900"/>
        <rFont val="Arial"/>
        <family val="2"/>
        <charset val="161"/>
      </rPr>
      <t>=5·m</t>
    </r>
    <r>
      <rPr>
        <b/>
        <vertAlign val="subscript"/>
        <sz val="12"/>
        <color rgb="FFFF9900"/>
        <rFont val="Arial"/>
        <family val="2"/>
        <charset val="161"/>
      </rPr>
      <t>H</t>
    </r>
    <r>
      <rPr>
        <b/>
        <sz val="12"/>
        <color rgb="FFFF9900"/>
        <rFont val="Arial"/>
        <family val="2"/>
        <charset val="161"/>
      </rPr>
      <t>,</t>
    </r>
    <r>
      <rPr>
        <sz val="12"/>
        <color rgb="FFFFFF99"/>
        <rFont val="Arial"/>
        <family val="2"/>
        <charset val="161"/>
      </rPr>
      <t xml:space="preserve"> άρα θα ισχύει…</t>
    </r>
  </si>
  <si>
    <t>Συνδυάζοντας όλα τα παραπάνω παίρνουμε…</t>
  </si>
  <si>
    <r>
      <t xml:space="preserve">Επιπλέον θα ισχύει για το y και η σχέση… </t>
    </r>
    <r>
      <rPr>
        <b/>
        <sz val="12"/>
        <color rgb="FFFF9900"/>
        <rFont val="Arial"/>
        <family val="2"/>
        <charset val="161"/>
      </rPr>
      <t>y≥2,</t>
    </r>
    <r>
      <rPr>
        <sz val="12"/>
        <color rgb="FFFFFF99"/>
        <rFont val="Arial"/>
        <family val="2"/>
        <charset val="161"/>
      </rPr>
      <t xml:space="preserve"> διότι σε έναν Υ/Α το πλήθος των περιεχόμενων ατόμων Η είναι αριθμός άρτιος με ελάχιστη τιμή το </t>
    </r>
    <r>
      <rPr>
        <b/>
        <sz val="12"/>
        <color rgb="FFFF9900"/>
        <rFont val="Arial"/>
        <family val="2"/>
        <charset val="161"/>
      </rPr>
      <t>2.</t>
    </r>
  </si>
  <si>
    <r>
      <t>M</t>
    </r>
    <r>
      <rPr>
        <vertAlign val="subscript"/>
        <sz val="12"/>
        <color rgb="FF99CC00"/>
        <rFont val="Arial"/>
        <family val="2"/>
        <charset val="161"/>
      </rPr>
      <t>r</t>
    </r>
    <r>
      <rPr>
        <sz val="12"/>
        <color rgb="FF99CC00"/>
        <rFont val="Arial"/>
        <family val="2"/>
        <charset val="161"/>
      </rPr>
      <t>=12·v+(2·v+2)·1=14·v+2</t>
    </r>
  </si>
  <si>
    <t>...εδώ</t>
  </si>
  <si>
    <t>…εδώ</t>
  </si>
  <si>
    <r>
      <t xml:space="preserve">Η λύση της άσκησης </t>
    </r>
    <r>
      <rPr>
        <b/>
        <sz val="11"/>
        <color rgb="FFFF9900"/>
        <rFont val="Arial"/>
        <family val="2"/>
        <charset val="161"/>
      </rPr>
      <t>1,</t>
    </r>
    <r>
      <rPr>
        <sz val="11"/>
        <color rgb="FFFFFF99"/>
        <rFont val="Arial"/>
        <family val="2"/>
      </rPr>
      <t xml:space="preserve">
με ένα κλικ…</t>
    </r>
  </si>
  <si>
    <r>
      <t xml:space="preserve">Η λύση της άσκησης </t>
    </r>
    <r>
      <rPr>
        <b/>
        <sz val="11"/>
        <color rgb="FFFF9900"/>
        <rFont val="Arial"/>
        <family val="2"/>
        <charset val="161"/>
      </rPr>
      <t>2,</t>
    </r>
    <r>
      <rPr>
        <sz val="11"/>
        <color rgb="FFFFFF99"/>
        <rFont val="Arial"/>
        <family val="2"/>
      </rPr>
      <t xml:space="preserve">
με ένα κλικ…</t>
    </r>
  </si>
  <si>
    <r>
      <t xml:space="preserve">Η λύση των ασκήσεων </t>
    </r>
    <r>
      <rPr>
        <b/>
        <sz val="11"/>
        <color rgb="FFFF9900"/>
        <rFont val="Arial"/>
        <family val="2"/>
        <charset val="161"/>
      </rPr>
      <t>2, 3,</t>
    </r>
    <r>
      <rPr>
        <sz val="11"/>
        <color rgb="FFFFFF99"/>
        <rFont val="Arial"/>
        <family val="2"/>
      </rPr>
      <t xml:space="preserve">
με ένα κλικ…</t>
    </r>
  </si>
  <si>
    <r>
      <t xml:space="preserve">Η λύση της άσκησης </t>
    </r>
    <r>
      <rPr>
        <b/>
        <sz val="11"/>
        <color rgb="FFFF9900"/>
        <rFont val="Arial"/>
        <family val="2"/>
        <charset val="161"/>
      </rPr>
      <t>4,</t>
    </r>
    <r>
      <rPr>
        <sz val="11"/>
        <color rgb="FFFFFF99"/>
        <rFont val="Arial"/>
        <family val="2"/>
      </rPr>
      <t xml:space="preserve">
με ένα κλικ…</t>
    </r>
  </si>
  <si>
    <t>Λύσεις ασκήσεων - προβλημάτων 1…</t>
  </si>
  <si>
    <r>
      <t>C</t>
    </r>
    <r>
      <rPr>
        <b/>
        <sz val="12"/>
        <color indexed="43"/>
        <rFont val="Arial"/>
        <family val="2"/>
        <charset val="161"/>
      </rPr>
      <t>H</t>
    </r>
    <r>
      <rPr>
        <b/>
        <vertAlign val="subscript"/>
        <sz val="12"/>
        <color indexed="43"/>
        <rFont val="Arial"/>
        <family val="2"/>
        <charset val="161"/>
      </rPr>
      <t>3</t>
    </r>
    <r>
      <rPr>
        <b/>
        <sz val="12"/>
        <color indexed="43"/>
        <rFont val="Arial"/>
        <family val="2"/>
        <charset val="161"/>
      </rPr>
      <t>–</t>
    </r>
    <r>
      <rPr>
        <b/>
        <sz val="12"/>
        <color rgb="FF808080"/>
        <rFont val="Arial"/>
        <family val="2"/>
        <charset val="161"/>
      </rPr>
      <t>C</t>
    </r>
    <r>
      <rPr>
        <b/>
        <sz val="12"/>
        <color indexed="43"/>
        <rFont val="Arial"/>
        <family val="2"/>
        <charset val="161"/>
      </rPr>
      <t>H–</t>
    </r>
    <r>
      <rPr>
        <b/>
        <sz val="12"/>
        <color rgb="FF808080"/>
        <rFont val="Arial"/>
        <family val="2"/>
        <charset val="161"/>
      </rPr>
      <t>C</t>
    </r>
    <r>
      <rPr>
        <b/>
        <sz val="12"/>
        <color indexed="43"/>
        <rFont val="Arial"/>
        <family val="2"/>
        <charset val="161"/>
      </rPr>
      <t>H</t>
    </r>
    <r>
      <rPr>
        <b/>
        <vertAlign val="subscript"/>
        <sz val="12"/>
        <color indexed="43"/>
        <rFont val="Arial"/>
        <family val="2"/>
        <charset val="161"/>
      </rPr>
      <t>3</t>
    </r>
  </si>
  <si>
    <t>ταξινόμηση οργανικών ενώσεων</t>
  </si>
  <si>
    <r>
      <t>M</t>
    </r>
    <r>
      <rPr>
        <vertAlign val="subscript"/>
        <sz val="12"/>
        <color rgb="FF99CC00"/>
        <rFont val="Arial"/>
        <family val="2"/>
        <charset val="161"/>
      </rPr>
      <t>r</t>
    </r>
    <r>
      <rPr>
        <sz val="12"/>
        <color rgb="FF99CC00"/>
        <rFont val="Arial"/>
        <family val="2"/>
        <charset val="161"/>
      </rPr>
      <t>=12·x+y·1=12·x+y</t>
    </r>
  </si>
  <si>
    <r>
      <t xml:space="preserve">Για παράδειγμα, η </t>
    </r>
    <r>
      <rPr>
        <b/>
        <sz val="12"/>
        <color indexed="16"/>
        <rFont val="Arial"/>
        <family val="2"/>
        <charset val="161"/>
      </rPr>
      <t>ινσουλίνη</t>
    </r>
    <r>
      <rPr>
        <sz val="12"/>
        <color indexed="43"/>
        <rFont val="Arial"/>
        <family val="2"/>
      </rPr>
      <t xml:space="preserve"> είναι μια οργανική ένωση, αφού παράγεται από τα κύτταρα ενός συγκεκριμένου οργάνου (του παγκρέατος) στο σώμα των θηλαστι-κών και ο ρόλος της είναι να ρυθμίζει την περιεκτικότητα της γλυκόζης στο αίμα.
Οι επανειλημμένες, αποτυχημένες αρχικά, προσπάθειες σύνθεσης οργανικών ενώσεων </t>
    </r>
    <r>
      <rPr>
        <b/>
        <sz val="12"/>
        <color indexed="52"/>
        <rFont val="Arial"/>
        <family val="2"/>
        <charset val="161"/>
      </rPr>
      <t>"in vitro",</t>
    </r>
    <r>
      <rPr>
        <sz val="12"/>
        <color indexed="43"/>
        <rFont val="Arial"/>
        <family val="2"/>
      </rPr>
      <t xml:space="preserve"> δηλαδή μέσα στο γυαλί (με την ευρύτερη έννοια, μέσα στο εργαστήριο), οδήγησαν την ανθρώπινη σκέψη στην υιοθέτηση της </t>
    </r>
    <r>
      <rPr>
        <b/>
        <sz val="12"/>
        <color indexed="52"/>
        <rFont val="Arial"/>
        <family val="2"/>
        <charset val="161"/>
      </rPr>
      <t>βιταλιστικής θεωρίας,</t>
    </r>
    <r>
      <rPr>
        <sz val="12"/>
        <color indexed="52"/>
        <rFont val="Arial"/>
        <family val="2"/>
        <charset val="161"/>
      </rPr>
      <t xml:space="preserve"> </t>
    </r>
    <r>
      <rPr>
        <sz val="12"/>
        <color indexed="43"/>
        <rFont val="Arial"/>
        <family val="2"/>
      </rPr>
      <t xml:space="preserve">σύμφωνα με την οποία, δεν ήταν δυνατό ο άνθρωπος να συνθέσει ορ-γανικές ενώσεις, καθώς δε διέθετε την απαραίτητη προς τούτο </t>
    </r>
    <r>
      <rPr>
        <b/>
        <sz val="12"/>
        <color indexed="52"/>
        <rFont val="Arial"/>
        <family val="2"/>
        <charset val="161"/>
      </rPr>
      <t xml:space="preserve">"ζωική δύναμη" (vis vitalis). </t>
    </r>
    <r>
      <rPr>
        <b/>
        <sz val="12"/>
        <color indexed="43"/>
        <rFont val="Arial"/>
        <family val="2"/>
      </rPr>
      <t xml:space="preserve">
</t>
    </r>
    <r>
      <rPr>
        <sz val="12"/>
        <color indexed="43"/>
        <rFont val="Arial"/>
        <family val="2"/>
      </rPr>
      <t>Προφανώς η δύναμη αυτή είχε δοθεί (από τη φύση, το Θεό), μόνο στη ζώσα ύλη και άρα, μόνο αυτή ήταν σε θέση να συνθέτει τέτοιες ενώσεις.</t>
    </r>
  </si>
  <si>
    <r>
      <t xml:space="preserve">Η βιταλιστική θεωρία κατέπεσε, όταν το </t>
    </r>
    <r>
      <rPr>
        <b/>
        <sz val="12"/>
        <color indexed="52"/>
        <rFont val="Arial"/>
        <family val="2"/>
        <charset val="161"/>
      </rPr>
      <t>1828</t>
    </r>
    <r>
      <rPr>
        <sz val="12"/>
        <color indexed="43"/>
        <rFont val="Arial"/>
        <family val="2"/>
      </rPr>
      <t xml:space="preserve"> ο </t>
    </r>
    <r>
      <rPr>
        <b/>
        <sz val="12"/>
        <color indexed="52"/>
        <rFont val="Arial"/>
        <family val="2"/>
        <charset val="161"/>
      </rPr>
      <t>Friedrich Wöhler</t>
    </r>
    <r>
      <rPr>
        <sz val="12"/>
        <color indexed="43"/>
        <rFont val="Arial"/>
        <family val="2"/>
      </rPr>
      <t xml:space="preserve"> κατόρθωσε εντελώς συμπτωματικά, να παρασκευάσει μια οργανική ένωση, την </t>
    </r>
    <r>
      <rPr>
        <b/>
        <sz val="12"/>
        <color indexed="16"/>
        <rFont val="Arial"/>
        <family val="2"/>
        <charset val="161"/>
      </rPr>
      <t>ουρία,</t>
    </r>
    <r>
      <rPr>
        <sz val="12"/>
        <color indexed="43"/>
        <rFont val="Arial"/>
        <family val="2"/>
      </rPr>
      <t xml:space="preserve"> θερ-μαίνοντας διάλυμα κυανικού αμμωνίου</t>
    </r>
    <r>
      <rPr>
        <sz val="12"/>
        <color indexed="16"/>
        <rFont val="Arial"/>
        <family val="2"/>
        <charset val="161"/>
      </rPr>
      <t>*</t>
    </r>
    <r>
      <rPr>
        <sz val="12"/>
        <color indexed="43"/>
        <rFont val="Arial"/>
        <family val="2"/>
      </rPr>
      <t>, σύμφωνα με την παρακάτω χημική εξί-σωση.</t>
    </r>
  </si>
  <si>
    <r>
      <t xml:space="preserve">Παρακάτω παρουσιάζονται (όλες;) οι ανθρακικές αλυσίδες που είναι δυνατό να σχηματιστούν από μόνο </t>
    </r>
    <r>
      <rPr>
        <b/>
        <sz val="12"/>
        <color indexed="52"/>
        <rFont val="Arial"/>
        <family val="2"/>
        <charset val="161"/>
      </rPr>
      <t>4</t>
    </r>
    <r>
      <rPr>
        <sz val="12"/>
        <color indexed="43"/>
        <rFont val="Arial"/>
        <family val="2"/>
      </rPr>
      <t xml:space="preserve"> άτομα </t>
    </r>
    <r>
      <rPr>
        <b/>
        <sz val="12"/>
        <color indexed="52"/>
        <rFont val="Arial"/>
        <family val="2"/>
        <charset val="161"/>
      </rPr>
      <t>C,</t>
    </r>
    <r>
      <rPr>
        <sz val="12"/>
        <color indexed="43"/>
        <rFont val="Arial"/>
        <family val="2"/>
      </rPr>
      <t xml:space="preserve"> στην περίπτωση που οι δεσμοί μεταξύ των ατόμων άνθρακα είναι όλοι </t>
    </r>
    <r>
      <rPr>
        <b/>
        <sz val="12"/>
        <color indexed="52"/>
        <rFont val="Arial"/>
        <family val="2"/>
        <charset val="161"/>
      </rPr>
      <t>απλοί</t>
    </r>
    <r>
      <rPr>
        <sz val="12"/>
        <color indexed="43"/>
        <rFont val="Arial"/>
        <family val="2"/>
      </rPr>
      <t xml:space="preserve"> δεσμοί. </t>
    </r>
  </si>
  <si>
    <r>
      <t xml:space="preserve">Αν σκεφτούμε επιπλέον ότι οι δεσμοί ανάμεσα στα άτομα </t>
    </r>
    <r>
      <rPr>
        <b/>
        <sz val="12"/>
        <color indexed="52"/>
        <rFont val="Arial"/>
        <family val="2"/>
        <charset val="161"/>
      </rPr>
      <t>C</t>
    </r>
    <r>
      <rPr>
        <sz val="12"/>
        <color indexed="43"/>
        <rFont val="Arial"/>
        <family val="2"/>
      </rPr>
      <t xml:space="preserve"> μπορεί να είναι όχι μόνο </t>
    </r>
    <r>
      <rPr>
        <b/>
        <sz val="12"/>
        <color indexed="52"/>
        <rFont val="Arial"/>
        <family val="2"/>
        <charset val="161"/>
      </rPr>
      <t>απλοί,</t>
    </r>
    <r>
      <rPr>
        <sz val="12"/>
        <color indexed="43"/>
        <rFont val="Arial"/>
        <family val="2"/>
      </rPr>
      <t xml:space="preserve"> αλλά και </t>
    </r>
    <r>
      <rPr>
        <b/>
        <sz val="12"/>
        <color indexed="52"/>
        <rFont val="Arial"/>
        <family val="2"/>
        <charset val="161"/>
      </rPr>
      <t>διπλοί</t>
    </r>
    <r>
      <rPr>
        <sz val="12"/>
        <color indexed="43"/>
        <rFont val="Arial"/>
        <family val="2"/>
      </rPr>
      <t xml:space="preserve"> και </t>
    </r>
    <r>
      <rPr>
        <b/>
        <sz val="12"/>
        <color indexed="52"/>
        <rFont val="Arial"/>
        <family val="2"/>
        <charset val="161"/>
      </rPr>
      <t>τριπλοί</t>
    </r>
    <r>
      <rPr>
        <sz val="12"/>
        <color indexed="43"/>
        <rFont val="Arial"/>
        <family val="2"/>
      </rPr>
      <t xml:space="preserve"> και ότι στην ανθρακική αλυσίδα είναι δυνατό να παρεμβάλονται και άτομα άλλων στοιχείων, συνήθως άτομα </t>
    </r>
    <r>
      <rPr>
        <b/>
        <sz val="12"/>
        <color indexed="52"/>
        <rFont val="Arial"/>
        <family val="2"/>
        <charset val="161"/>
      </rPr>
      <t>O</t>
    </r>
    <r>
      <rPr>
        <sz val="12"/>
        <color indexed="43"/>
        <rFont val="Arial"/>
        <family val="2"/>
      </rPr>
      <t xml:space="preserve"> ή </t>
    </r>
    <r>
      <rPr>
        <b/>
        <sz val="12"/>
        <color indexed="52"/>
        <rFont val="Arial"/>
        <family val="2"/>
        <charset val="161"/>
      </rPr>
      <t>N,</t>
    </r>
    <r>
      <rPr>
        <sz val="12"/>
        <color indexed="43"/>
        <rFont val="Arial"/>
        <family val="2"/>
      </rPr>
      <t xml:space="preserve"> τότε καταλήγουμε αβίαστα στο συμπέρασμα, ότι το πλήθος των ενώσεων του άνθρακα μπορεί να αυξάνεται απεριόριστα. </t>
    </r>
  </si>
  <si>
    <r>
      <t xml:space="preserve">Ο συντακτικός τύπος του </t>
    </r>
    <r>
      <rPr>
        <b/>
        <sz val="12"/>
        <color indexed="52"/>
        <rFont val="Arial"/>
        <family val="2"/>
        <charset val="161"/>
      </rPr>
      <t>βουτανίου,</t>
    </r>
    <r>
      <rPr>
        <sz val="12"/>
        <color indexed="43"/>
        <rFont val="Arial"/>
        <family val="2"/>
        <charset val="161"/>
      </rPr>
      <t xml:space="preserve"> που αναφέρθηκε στο παραπάνω παρά-δειγμα είναι…</t>
    </r>
  </si>
  <si>
    <t>Είναι φανερό, ότι οι δυο ΣΤ είναι διαφορετικοί και από αυτό προκύπτει ότι και οι ενώσεις στις οποίες αντιστοιχούν, είναι επίσης διαφορετικές μεταξύ τους, αν και έχουν ίδιο ΜΤ.</t>
  </si>
  <si>
    <t>Για να γράφουμε σωστά τους ΣΤ των οργανικών ενώσεων, πρέπει να έχουμε υ-πόψη μας τα παρακάτω.</t>
  </si>
  <si>
    <r>
      <t xml:space="preserve">Τα άτομα </t>
    </r>
    <r>
      <rPr>
        <b/>
        <sz val="12"/>
        <color indexed="52"/>
        <rFont val="Arial"/>
        <family val="2"/>
        <charset val="161"/>
      </rPr>
      <t>O</t>
    </r>
    <r>
      <rPr>
        <sz val="12"/>
        <color indexed="43"/>
        <rFont val="Arial"/>
        <family val="2"/>
        <charset val="161"/>
      </rPr>
      <t xml:space="preserve"> μπορούν να σχηματίσουν δύο ομοιοπολικούς δεσμούς, οπότε η εμ-φάνιση των ατόμων </t>
    </r>
    <r>
      <rPr>
        <b/>
        <sz val="12"/>
        <color indexed="52"/>
        <rFont val="Arial"/>
        <family val="2"/>
        <charset val="161"/>
      </rPr>
      <t>O</t>
    </r>
    <r>
      <rPr>
        <sz val="12"/>
        <color indexed="43"/>
        <rFont val="Arial"/>
        <family val="2"/>
        <charset val="161"/>
      </rPr>
      <t xml:space="preserve"> στους ΣΤ των διαφόρων ενώσεων θα μπορεί να είναι η παρακάτω…</t>
    </r>
  </si>
  <si>
    <t xml:space="preserve">Αυτή η διάταξη είναι κάθε φορά τέτοια, ώστε να εξασφαλίζεται η μέγιστη σταθερότητα για το σχηματιζόμενο μόριο της ένωσης, πράγμα που επιτυγχάνεται όταν οι απώσεις μεταξύ των κοινών ηλεκτρονιακών ζευγών των ομοιοπολικών δεσμών ελαχιστοποιούνται. 
Για να συμβαίνει κάτι τέτοιο, πρέπει οι δεσμοί που αντιστοιχούν στα κοινά ζεύγη ηλεκτρο-νίων, να διευθετούνται στο χώρο έτσι ώστε να απέχουν όσο γίνεται περισσότερο μεταξύ τους, ή αλλιώς, να σχηματίζουν (οι δεσμοί) όσο γίνεται μεγαλύτερη γωνία.  </t>
  </si>
  <si>
    <r>
      <t xml:space="preserve">Η διάταξη λοιπόν των τριών δεσμών, που εξασφαλίζει τα παραπάνω είναι η </t>
    </r>
    <r>
      <rPr>
        <b/>
        <sz val="12"/>
        <color indexed="52"/>
        <rFont val="Arial"/>
        <family val="2"/>
        <charset val="161"/>
      </rPr>
      <t>επίπεδη τρι-γωνική διάταξη,</t>
    </r>
    <r>
      <rPr>
        <sz val="12"/>
        <color indexed="43"/>
        <rFont val="Arial"/>
        <family val="2"/>
      </rPr>
      <t xml:space="preserve"> κατά την οποία οι τρεις δεσμοί είναι ομοεπίπεδοι, σχηματίζοντας ανά δύο γωνία περίπου ίση με </t>
    </r>
    <r>
      <rPr>
        <b/>
        <sz val="12"/>
        <color indexed="52"/>
        <rFont val="Arial"/>
        <family val="2"/>
        <charset val="161"/>
      </rPr>
      <t xml:space="preserve">120°. </t>
    </r>
    <r>
      <rPr>
        <sz val="12"/>
        <color indexed="43"/>
        <rFont val="Arial"/>
        <family val="2"/>
        <charset val="161"/>
      </rPr>
      <t xml:space="preserve">Σχετικό είναι το παράδειγμα που δίνεται στην </t>
    </r>
    <r>
      <rPr>
        <sz val="12"/>
        <color indexed="48"/>
        <rFont val="Arial"/>
        <family val="2"/>
        <charset val="161"/>
      </rPr>
      <t xml:space="preserve">παρακάτω εικόνα. </t>
    </r>
  </si>
  <si>
    <r>
      <t xml:space="preserve">Ο αριθμός των ατόμων </t>
    </r>
    <r>
      <rPr>
        <b/>
        <sz val="11"/>
        <color indexed="52"/>
        <rFont val="Arial"/>
        <family val="2"/>
      </rPr>
      <t>C</t>
    </r>
    <r>
      <rPr>
        <sz val="11"/>
        <color indexed="43"/>
        <rFont val="Arial"/>
        <family val="2"/>
      </rPr>
      <t xml:space="preserve"> που περιέχονται στο μόριο της ένωσης </t>
    </r>
    <r>
      <rPr>
        <b/>
        <sz val="11"/>
        <color indexed="52"/>
        <rFont val="Arial"/>
        <family val="2"/>
      </rPr>
      <t>α</t>
    </r>
    <r>
      <rPr>
        <sz val="11"/>
        <color indexed="43"/>
        <rFont val="Arial"/>
        <family val="2"/>
      </rPr>
      <t xml:space="preserve"> είναι... </t>
    </r>
  </si>
  <si>
    <r>
      <t xml:space="preserve">Ο αριθμός των ατόμων </t>
    </r>
    <r>
      <rPr>
        <b/>
        <sz val="11"/>
        <color indexed="52"/>
        <rFont val="Arial"/>
        <family val="2"/>
      </rPr>
      <t>C</t>
    </r>
    <r>
      <rPr>
        <sz val="11"/>
        <color indexed="43"/>
        <rFont val="Arial"/>
        <family val="2"/>
      </rPr>
      <t xml:space="preserve"> που περιέχονται στο μόριο της ένωσης </t>
    </r>
    <r>
      <rPr>
        <b/>
        <sz val="11"/>
        <color indexed="52"/>
        <rFont val="Arial"/>
        <family val="2"/>
      </rPr>
      <t>β</t>
    </r>
    <r>
      <rPr>
        <sz val="11"/>
        <color indexed="43"/>
        <rFont val="Arial"/>
        <family val="2"/>
      </rPr>
      <t xml:space="preserve"> είναι... </t>
    </r>
  </si>
  <si>
    <r>
      <t xml:space="preserve">Ο αριθμός των ατόμων </t>
    </r>
    <r>
      <rPr>
        <b/>
        <sz val="11"/>
        <color indexed="52"/>
        <rFont val="Arial"/>
        <family val="2"/>
      </rPr>
      <t>C</t>
    </r>
    <r>
      <rPr>
        <sz val="11"/>
        <color indexed="43"/>
        <rFont val="Arial"/>
        <family val="2"/>
      </rPr>
      <t xml:space="preserve"> που περιέχονται στο μόριο της ένωσης </t>
    </r>
    <r>
      <rPr>
        <b/>
        <sz val="11"/>
        <color indexed="52"/>
        <rFont val="Arial"/>
        <family val="2"/>
      </rPr>
      <t>γ</t>
    </r>
    <r>
      <rPr>
        <sz val="11"/>
        <color indexed="43"/>
        <rFont val="Arial"/>
        <family val="2"/>
      </rPr>
      <t xml:space="preserve"> είναι... </t>
    </r>
  </si>
  <si>
    <r>
      <t xml:space="preserve">Ο αριθμός των ατόμων </t>
    </r>
    <r>
      <rPr>
        <b/>
        <sz val="11"/>
        <color indexed="52"/>
        <rFont val="Arial"/>
        <family val="2"/>
      </rPr>
      <t>H</t>
    </r>
    <r>
      <rPr>
        <sz val="11"/>
        <color indexed="43"/>
        <rFont val="Arial"/>
        <family val="2"/>
      </rPr>
      <t xml:space="preserve"> που περιέχονται στο μόριο της ένωσης </t>
    </r>
    <r>
      <rPr>
        <b/>
        <sz val="11"/>
        <color indexed="52"/>
        <rFont val="Arial"/>
        <family val="2"/>
      </rPr>
      <t>α</t>
    </r>
    <r>
      <rPr>
        <sz val="11"/>
        <color indexed="43"/>
        <rFont val="Arial"/>
        <family val="2"/>
      </rPr>
      <t xml:space="preserve"> είναι... </t>
    </r>
  </si>
  <si>
    <r>
      <t xml:space="preserve">Ο αριθμός των ατόμων </t>
    </r>
    <r>
      <rPr>
        <b/>
        <sz val="11"/>
        <color indexed="52"/>
        <rFont val="Arial"/>
        <family val="2"/>
      </rPr>
      <t>H</t>
    </r>
    <r>
      <rPr>
        <sz val="11"/>
        <color indexed="43"/>
        <rFont val="Arial"/>
        <family val="2"/>
      </rPr>
      <t xml:space="preserve"> που περιέχονται στο μόριο της ένωσης </t>
    </r>
    <r>
      <rPr>
        <b/>
        <sz val="11"/>
        <color indexed="52"/>
        <rFont val="Arial"/>
        <family val="2"/>
      </rPr>
      <t>β</t>
    </r>
    <r>
      <rPr>
        <sz val="11"/>
        <color indexed="43"/>
        <rFont val="Arial"/>
        <family val="2"/>
      </rPr>
      <t xml:space="preserve"> είναι... </t>
    </r>
  </si>
  <si>
    <r>
      <t xml:space="preserve">Ο αριθμός των ατόμων </t>
    </r>
    <r>
      <rPr>
        <b/>
        <sz val="11"/>
        <color indexed="52"/>
        <rFont val="Arial"/>
        <family val="2"/>
      </rPr>
      <t>H</t>
    </r>
    <r>
      <rPr>
        <sz val="11"/>
        <color indexed="43"/>
        <rFont val="Arial"/>
        <family val="2"/>
      </rPr>
      <t xml:space="preserve"> που περιέχονται στο μόριο της ένωσης </t>
    </r>
    <r>
      <rPr>
        <b/>
        <sz val="11"/>
        <color indexed="52"/>
        <rFont val="Arial"/>
        <family val="2"/>
      </rPr>
      <t>γ</t>
    </r>
    <r>
      <rPr>
        <sz val="11"/>
        <color indexed="43"/>
        <rFont val="Arial"/>
        <family val="2"/>
      </rPr>
      <t xml:space="preserve"> είναι... </t>
    </r>
  </si>
  <si>
    <r>
      <t xml:space="preserve">Οι δεσμοί ανάμεσα στα άτομα </t>
    </r>
    <r>
      <rPr>
        <b/>
        <sz val="11"/>
        <color rgb="FFFF9900"/>
        <rFont val="Arial"/>
        <family val="2"/>
        <charset val="161"/>
      </rPr>
      <t>C</t>
    </r>
    <r>
      <rPr>
        <sz val="11"/>
        <color rgb="FFFFFF99"/>
        <rFont val="Arial"/>
        <family val="2"/>
        <charset val="161"/>
      </rPr>
      <t xml:space="preserve"> είναι όλοι απλοί, ώστε η ένωση να είναι </t>
    </r>
    <r>
      <rPr>
        <b/>
        <sz val="11"/>
        <color rgb="FFFF9900"/>
        <rFont val="Arial"/>
        <family val="2"/>
        <charset val="161"/>
      </rPr>
      <t>κορεσμένη.</t>
    </r>
  </si>
  <si>
    <t>… με βάση το είδος των δεσμών, που αναπτύσσονται μεταξύ των ανθρα-κοατόμων, στο μόριο της ένωσης.</t>
  </si>
  <si>
    <r>
      <t xml:space="preserve">Αυτό το κριτήριο οδηγεί στην υποδιαίρεση των οργανικών ενώσεων σε δύο με-γάλες κατηγορίες, τις </t>
    </r>
    <r>
      <rPr>
        <b/>
        <sz val="12"/>
        <color indexed="52"/>
        <rFont val="Arial"/>
        <family val="2"/>
        <charset val="161"/>
      </rPr>
      <t>κορεσμένες</t>
    </r>
    <r>
      <rPr>
        <sz val="12"/>
        <color indexed="43"/>
        <rFont val="Arial"/>
        <family val="2"/>
      </rPr>
      <t xml:space="preserve"> και τις </t>
    </r>
    <r>
      <rPr>
        <b/>
        <sz val="12"/>
        <color indexed="52"/>
        <rFont val="Arial"/>
        <family val="2"/>
        <charset val="161"/>
      </rPr>
      <t xml:space="preserve">ακόρεστες, </t>
    </r>
    <r>
      <rPr>
        <sz val="12"/>
        <color indexed="43"/>
        <rFont val="Arial"/>
        <family val="2"/>
        <charset val="161"/>
      </rPr>
      <t>(βλ.</t>
    </r>
    <r>
      <rPr>
        <b/>
        <sz val="12"/>
        <color indexed="52"/>
        <rFont val="Arial"/>
        <family val="2"/>
        <charset val="161"/>
      </rPr>
      <t xml:space="preserve"> </t>
    </r>
    <r>
      <rPr>
        <b/>
        <sz val="12"/>
        <color indexed="51"/>
        <rFont val="Arial"/>
        <family val="2"/>
        <charset val="161"/>
      </rPr>
      <t>"κορσμένες και ακό-ρεστες ενώσεις"</t>
    </r>
    <r>
      <rPr>
        <sz val="12"/>
        <color indexed="43"/>
        <rFont val="Arial"/>
        <family val="2"/>
        <charset val="161"/>
      </rPr>
      <t>).</t>
    </r>
    <r>
      <rPr>
        <sz val="12"/>
        <color indexed="43"/>
        <rFont val="Arial"/>
        <family val="2"/>
      </rPr>
      <t xml:space="preserve"> Φυσικά οι ακόρεστες στη συνέχεια μπορούν να ταξινομηθούν παραπέρα σε ακόρεστες με </t>
    </r>
    <r>
      <rPr>
        <b/>
        <sz val="12"/>
        <color indexed="52"/>
        <rFont val="Arial"/>
        <family val="2"/>
        <charset val="161"/>
      </rPr>
      <t>1δδ,</t>
    </r>
    <r>
      <rPr>
        <sz val="12"/>
        <color indexed="43"/>
        <rFont val="Arial"/>
        <family val="2"/>
      </rPr>
      <t xml:space="preserve"> ακόρεστες με </t>
    </r>
    <r>
      <rPr>
        <b/>
        <sz val="12"/>
        <color indexed="52"/>
        <rFont val="Arial"/>
        <family val="2"/>
        <charset val="161"/>
      </rPr>
      <t>1τδ,</t>
    </r>
    <r>
      <rPr>
        <sz val="12"/>
        <color indexed="43"/>
        <rFont val="Arial"/>
        <family val="2"/>
      </rPr>
      <t xml:space="preserve"> ακόρεστες με </t>
    </r>
    <r>
      <rPr>
        <b/>
        <sz val="12"/>
        <color indexed="52"/>
        <rFont val="Arial"/>
        <family val="2"/>
        <charset val="161"/>
      </rPr>
      <t>2δδ</t>
    </r>
    <r>
      <rPr>
        <sz val="12"/>
        <color indexed="43"/>
        <rFont val="Arial"/>
        <family val="2"/>
      </rPr>
      <t xml:space="preserve"> κλπ.</t>
    </r>
  </si>
  <si>
    <r>
      <t xml:space="preserve">Στις </t>
    </r>
    <r>
      <rPr>
        <b/>
        <sz val="12"/>
        <color indexed="52"/>
        <rFont val="Arial"/>
        <family val="2"/>
        <charset val="161"/>
      </rPr>
      <t>άκυκλες</t>
    </r>
    <r>
      <rPr>
        <sz val="12"/>
        <color indexed="43"/>
        <rFont val="Arial"/>
        <family val="2"/>
      </rPr>
      <t xml:space="preserve"> ενώσεις η ανθρακική αλυσίδα είναι ανοικτή και μπορεί να είναι </t>
    </r>
    <r>
      <rPr>
        <b/>
        <sz val="12"/>
        <color indexed="52"/>
        <rFont val="Arial"/>
        <family val="2"/>
        <charset val="161"/>
      </rPr>
      <t>ευθύγραμμη</t>
    </r>
    <r>
      <rPr>
        <sz val="12"/>
        <color indexed="43"/>
        <rFont val="Arial"/>
        <family val="2"/>
      </rPr>
      <t xml:space="preserve"> ή </t>
    </r>
    <r>
      <rPr>
        <b/>
        <sz val="12"/>
        <color indexed="52"/>
        <rFont val="Arial"/>
        <family val="2"/>
        <charset val="161"/>
      </rPr>
      <t>διακλαδισμένη.</t>
    </r>
  </si>
  <si>
    <r>
      <t xml:space="preserve">Στις </t>
    </r>
    <r>
      <rPr>
        <b/>
        <sz val="12"/>
        <color indexed="52"/>
        <rFont val="Arial"/>
        <family val="2"/>
        <charset val="161"/>
      </rPr>
      <t>κυκλικές</t>
    </r>
    <r>
      <rPr>
        <sz val="12"/>
        <color indexed="43"/>
        <rFont val="Arial"/>
        <family val="2"/>
      </rPr>
      <t xml:space="preserve"> ενώσεις κάποια από τα ανθρακοάτομα (ή και όλα), τα ο-ποία συμμετέχουν στη συγκρότηση του μορίου της οργανικής ένωσης, σχηματίζουν </t>
    </r>
    <r>
      <rPr>
        <b/>
        <sz val="12"/>
        <color indexed="52"/>
        <rFont val="Arial"/>
        <family val="2"/>
        <charset val="161"/>
      </rPr>
      <t>δακτύλιο.</t>
    </r>
    <r>
      <rPr>
        <sz val="12"/>
        <color indexed="43"/>
        <rFont val="Arial"/>
        <family val="2"/>
      </rPr>
      <t xml:space="preserve"> Προφανώς αυτός μπορεί να είναι τουλάχιστον τριμελής. </t>
    </r>
  </si>
  <si>
    <t>Μπορούμε λοιπόν να πούμε ότι για την ταξινόμηση των οργανικών ενώσεων με βάση τη μορφή της ανθρακικής αλυσίδας τους, ισχύει το παρακάτω διάγραμμα.</t>
  </si>
  <si>
    <r>
      <t xml:space="preserve">Για την ταξινόμηση των οργανικών ενώσεων, ανάλογα με την ομόλογη σειρά στην οποία ανήκουν, βλέπε… </t>
    </r>
    <r>
      <rPr>
        <b/>
        <sz val="12"/>
        <color indexed="51"/>
        <rFont val="Arial"/>
        <family val="2"/>
        <charset val="161"/>
      </rPr>
      <t>"ομόλογες σειρές".</t>
    </r>
  </si>
  <si>
    <r>
      <t>… άκυκλη κορεσμένη</t>
    </r>
    <r>
      <rPr>
        <sz val="11"/>
        <color indexed="43"/>
        <rFont val="Arial"/>
        <family val="2"/>
        <charset val="161"/>
      </rPr>
      <t xml:space="preserve"> είναι η…</t>
    </r>
  </si>
  <si>
    <r>
      <t>… άκυκλη ακόρεστη</t>
    </r>
    <r>
      <rPr>
        <sz val="11"/>
        <color indexed="43"/>
        <rFont val="Arial"/>
        <family val="2"/>
        <charset val="161"/>
      </rPr>
      <t xml:space="preserve"> είναι η…</t>
    </r>
  </si>
  <si>
    <r>
      <t>… ισοκυκλική κορεσμένη</t>
    </r>
    <r>
      <rPr>
        <sz val="11"/>
        <color indexed="43"/>
        <rFont val="Arial"/>
        <family val="2"/>
        <charset val="161"/>
      </rPr>
      <t xml:space="preserve"> είναι η…</t>
    </r>
  </si>
  <si>
    <r>
      <t>… ισοκυκλική ακόρεστη</t>
    </r>
    <r>
      <rPr>
        <sz val="11"/>
        <color indexed="43"/>
        <rFont val="Arial"/>
        <family val="2"/>
        <charset val="161"/>
      </rPr>
      <t xml:space="preserve"> είναι η…</t>
    </r>
  </si>
  <si>
    <r>
      <t>… ετεροκυκλική κορεσμένη</t>
    </r>
    <r>
      <rPr>
        <sz val="11"/>
        <color indexed="43"/>
        <rFont val="Arial"/>
        <family val="2"/>
        <charset val="161"/>
      </rPr>
      <t xml:space="preserve"> είναι η…</t>
    </r>
  </si>
  <si>
    <r>
      <t>… ετεροκυκλική ακόρεστη</t>
    </r>
    <r>
      <rPr>
        <sz val="11"/>
        <color indexed="43"/>
        <rFont val="Arial"/>
        <family val="2"/>
        <charset val="161"/>
      </rPr>
      <t xml:space="preserve"> είναι η…</t>
    </r>
  </si>
  <si>
    <r>
      <t>Ομόλογη σειρά</t>
    </r>
    <r>
      <rPr>
        <b/>
        <sz val="12"/>
        <color indexed="10"/>
        <rFont val="Arial"/>
        <family val="2"/>
        <charset val="161"/>
      </rPr>
      <t>*</t>
    </r>
    <r>
      <rPr>
        <sz val="12"/>
        <color indexed="43"/>
        <rFont val="Arial"/>
        <family val="2"/>
        <charset val="161"/>
      </rPr>
      <t xml:space="preserve"> ονομάζουμε ένα σύνολο οργανικών ενώσεων, οι οποίες κα-λούνται </t>
    </r>
    <r>
      <rPr>
        <b/>
        <sz val="12"/>
        <color indexed="53"/>
        <rFont val="Arial"/>
        <family val="2"/>
        <charset val="161"/>
      </rPr>
      <t>ομόλογες ενώσεις</t>
    </r>
    <r>
      <rPr>
        <sz val="12"/>
        <color indexed="43"/>
        <rFont val="Arial"/>
        <family val="2"/>
        <charset val="161"/>
      </rPr>
      <t xml:space="preserve"> και παρουσιάζουν τα παρακάτω κοινά χαρακτηρι-στικά:</t>
    </r>
  </si>
  <si>
    <r>
      <t>Υδρογονάνθρακες (Y/A),</t>
    </r>
    <r>
      <rPr>
        <sz val="12"/>
        <color indexed="43"/>
        <rFont val="Arial"/>
        <family val="2"/>
        <charset val="161"/>
      </rPr>
      <t xml:space="preserve"> όπως δείχνει και το όνομά τους, είναι οι ορ-γανικές ενώσεις, των οποίων το μόριο συγκροτείται αποκλειστικά από άτομα </t>
    </r>
    <r>
      <rPr>
        <b/>
        <sz val="12"/>
        <color indexed="52"/>
        <rFont val="Arial"/>
        <family val="2"/>
        <charset val="161"/>
      </rPr>
      <t>C</t>
    </r>
    <r>
      <rPr>
        <sz val="12"/>
        <color indexed="43"/>
        <rFont val="Arial"/>
        <family val="2"/>
        <charset val="161"/>
      </rPr>
      <t xml:space="preserve"> και </t>
    </r>
    <r>
      <rPr>
        <b/>
        <sz val="12"/>
        <color indexed="52"/>
        <rFont val="Arial"/>
        <family val="2"/>
        <charset val="161"/>
      </rPr>
      <t>H.</t>
    </r>
    <r>
      <rPr>
        <sz val="12"/>
        <color indexed="43"/>
        <rFont val="Arial"/>
        <family val="2"/>
        <charset val="161"/>
      </rPr>
      <t xml:space="preserve"> Τα </t>
    </r>
    <r>
      <rPr>
        <b/>
        <sz val="12"/>
        <color indexed="52"/>
        <rFont val="Arial"/>
        <family val="2"/>
        <charset val="161"/>
      </rPr>
      <t>αλκάνια</t>
    </r>
    <r>
      <rPr>
        <sz val="12"/>
        <color indexed="43"/>
        <rFont val="Arial"/>
        <family val="2"/>
        <charset val="161"/>
      </rPr>
      <t xml:space="preserve"> είναι οι </t>
    </r>
    <r>
      <rPr>
        <b/>
        <sz val="12"/>
        <color indexed="52"/>
        <rFont val="Arial"/>
        <family val="2"/>
        <charset val="161"/>
      </rPr>
      <t>άκυκλοι κορεσμένοι Υ/Α,</t>
    </r>
    <r>
      <rPr>
        <sz val="12"/>
        <color indexed="43"/>
        <rFont val="Arial"/>
        <family val="2"/>
        <charset val="161"/>
      </rPr>
      <t xml:space="preserve"> δηλαδή εκείνοι στο μόριο των οποίων η ανθρακική αλυσίδα είναι ανοικτή και ανάμεσα στα άτομα </t>
    </r>
    <r>
      <rPr>
        <b/>
        <sz val="12"/>
        <color indexed="52"/>
        <rFont val="Arial"/>
        <family val="2"/>
        <charset val="161"/>
      </rPr>
      <t>C</t>
    </r>
    <r>
      <rPr>
        <sz val="12"/>
        <color indexed="43"/>
        <rFont val="Arial"/>
        <family val="2"/>
        <charset val="161"/>
      </rPr>
      <t xml:space="preserve"> υπάρχουν μόνο </t>
    </r>
    <r>
      <rPr>
        <b/>
        <sz val="12"/>
        <color indexed="52"/>
        <rFont val="Arial"/>
        <family val="2"/>
        <charset val="161"/>
      </rPr>
      <t>απλοί</t>
    </r>
    <r>
      <rPr>
        <sz val="12"/>
        <color indexed="43"/>
        <rFont val="Arial"/>
        <family val="2"/>
        <charset val="161"/>
      </rPr>
      <t xml:space="preserve"> δεσμοί.
Για να σχηματίσουμε το </t>
    </r>
    <r>
      <rPr>
        <b/>
        <sz val="12"/>
        <color indexed="52"/>
        <rFont val="Arial"/>
        <family val="2"/>
        <charset val="161"/>
      </rPr>
      <t>ΓΜΤ</t>
    </r>
    <r>
      <rPr>
        <sz val="12"/>
        <color indexed="43"/>
        <rFont val="Arial"/>
        <family val="2"/>
        <charset val="161"/>
      </rPr>
      <t xml:space="preserve"> των αλκανίων, ας θεωρήσουμε ένα αλκά-νιο, στο μόριο του οποίου η ανθρακική αλυσίδα είναι ευθύγραμμη και φέρει </t>
    </r>
    <r>
      <rPr>
        <b/>
        <sz val="12"/>
        <color indexed="52"/>
        <rFont val="Arial"/>
        <family val="2"/>
        <charset val="161"/>
      </rPr>
      <t>ν</t>
    </r>
    <r>
      <rPr>
        <sz val="12"/>
        <color indexed="43"/>
        <rFont val="Arial"/>
        <family val="2"/>
        <charset val="161"/>
      </rPr>
      <t xml:space="preserve"> άτομα </t>
    </r>
    <r>
      <rPr>
        <b/>
        <sz val="12"/>
        <color indexed="52"/>
        <rFont val="Arial"/>
        <family val="2"/>
        <charset val="161"/>
      </rPr>
      <t xml:space="preserve">C. </t>
    </r>
    <r>
      <rPr>
        <sz val="12"/>
        <color indexed="43"/>
        <rFont val="Arial"/>
        <family val="2"/>
        <charset val="161"/>
      </rPr>
      <t xml:space="preserve">Προφανώς ο </t>
    </r>
    <r>
      <rPr>
        <b/>
        <sz val="12"/>
        <color indexed="52"/>
        <rFont val="Arial"/>
        <family val="2"/>
        <charset val="161"/>
      </rPr>
      <t>ΣΤ</t>
    </r>
    <r>
      <rPr>
        <sz val="12"/>
        <color indexed="43"/>
        <rFont val="Arial"/>
        <family val="2"/>
        <charset val="161"/>
      </rPr>
      <t xml:space="preserve"> αυτού του αλκανίου θα είναι ο παρα-κάτω...</t>
    </r>
  </si>
  <si>
    <r>
      <t xml:space="preserve">Εύκολα προκύπτει, αν δε ξεχάσουμε να λάβουμε υπόψη μας και τα δύο επιπλέον άτομα </t>
    </r>
    <r>
      <rPr>
        <b/>
        <sz val="12"/>
        <color indexed="52"/>
        <rFont val="Arial"/>
        <family val="2"/>
        <charset val="161"/>
      </rPr>
      <t>H,</t>
    </r>
    <r>
      <rPr>
        <sz val="12"/>
        <color indexed="43"/>
        <rFont val="Arial"/>
        <family val="2"/>
        <charset val="161"/>
      </rPr>
      <t xml:space="preserve"> που έχουν τοποθετηθεί μέσα σε κόκκινο κύκλο και είναι ενωμένα με τα δύο άτομα </t>
    </r>
    <r>
      <rPr>
        <b/>
        <sz val="12"/>
        <color indexed="52"/>
        <rFont val="Arial"/>
        <family val="2"/>
        <charset val="161"/>
      </rPr>
      <t>C</t>
    </r>
    <r>
      <rPr>
        <sz val="12"/>
        <color indexed="43"/>
        <rFont val="Arial"/>
        <family val="2"/>
        <charset val="161"/>
      </rPr>
      <t xml:space="preserve"> που βρίσκονται στα άκρα της ανθρα-κικής αλυσίδας, ότι ο συνολικός αριθμός των ατόμων </t>
    </r>
    <r>
      <rPr>
        <b/>
        <sz val="12"/>
        <color indexed="52"/>
        <rFont val="Arial"/>
        <family val="2"/>
        <charset val="161"/>
      </rPr>
      <t>Η</t>
    </r>
    <r>
      <rPr>
        <sz val="12"/>
        <color indexed="43"/>
        <rFont val="Arial"/>
        <family val="2"/>
        <charset val="161"/>
      </rPr>
      <t xml:space="preserve"> στο μόριο του αλκανίου, είναι... </t>
    </r>
  </si>
  <si>
    <t>Τα αλκύλια που φέρουν μέχρι και τέσσερα ανθρακοά-τομα και ο τρόπος κατά τον οποίο σχηματίζονται θεω-ρητικά, από τα αντίστοιχα αλκάνια, παρουσιάζονται πα-ρακάτω.</t>
  </si>
  <si>
    <r>
      <t xml:space="preserve">Από το </t>
    </r>
    <r>
      <rPr>
        <b/>
        <sz val="10"/>
        <color rgb="FFFF9900"/>
        <rFont val="Arial"/>
        <family val="2"/>
        <charset val="161"/>
      </rPr>
      <t>μέθυλο-προπάνιο</t>
    </r>
    <r>
      <rPr>
        <sz val="10"/>
        <color indexed="43"/>
        <rFont val="Arial"/>
        <family val="2"/>
        <charset val="161"/>
      </rPr>
      <t xml:space="preserve"> έχουμε τα…</t>
    </r>
  </si>
  <si>
    <r>
      <t xml:space="preserve">Αν τα δυο αλκύλια είναι </t>
    </r>
    <r>
      <rPr>
        <b/>
        <sz val="10"/>
        <color indexed="52"/>
        <rFont val="Arial"/>
        <family val="2"/>
        <charset val="161"/>
      </rPr>
      <t>ίδια,</t>
    </r>
    <r>
      <rPr>
        <sz val="10"/>
        <color indexed="43"/>
        <rFont val="Arial"/>
        <family val="2"/>
        <charset val="161"/>
      </rPr>
      <t xml:space="preserve"> τότε ο αιθέρας χαρακτη-ρίζεται </t>
    </r>
    <r>
      <rPr>
        <b/>
        <sz val="10"/>
        <color indexed="52"/>
        <rFont val="Arial"/>
        <family val="2"/>
        <charset val="161"/>
      </rPr>
      <t>"απλός".</t>
    </r>
    <r>
      <rPr>
        <sz val="10"/>
        <color indexed="43"/>
        <rFont val="Arial"/>
        <family val="2"/>
        <charset val="161"/>
      </rPr>
      <t xml:space="preserve"> Στην αντίθετη περίπτωση χαρακτηρί-ζεται </t>
    </r>
    <r>
      <rPr>
        <b/>
        <sz val="10"/>
        <color indexed="52"/>
        <rFont val="Arial"/>
        <family val="2"/>
        <charset val="161"/>
      </rPr>
      <t xml:space="preserve">"μικτός".
</t>
    </r>
    <r>
      <rPr>
        <sz val="10"/>
        <color indexed="43"/>
        <rFont val="Arial"/>
        <family val="2"/>
        <charset val="161"/>
      </rPr>
      <t>Ανάλογα ισχύουν και για τις κετόνες σε σχέση με τα αλ-κύλια που φέρουν στο μόριό τους, τα ενωμένα με το καρβονύλιό τους.</t>
    </r>
  </si>
  <si>
    <t xml:space="preserve">Οι εστέρες που προκύπτουν από την αντίδραση ανάμεσα σε ένα κμ οξύ με μια κμ αλκοόλη και που στο εξής, για πρακτικούς λόγους θα αναφέ-ρονται απλά ως "εστέρες", γενικά έχουν τύπο... </t>
  </si>
  <si>
    <t>Από το όνομα καταλαβαίνει κανείς, ότι πρόκειται για ενώσεις, το μόριο των οποίων σχηματίζεται από την ένωση ενός αλκυλίου με ένα άτομο αλογόνου, οπότε ο τύπος τους δε μπορεί παρά να έχει τη μορφή…</t>
  </si>
  <si>
    <r>
      <t xml:space="preserve">… ενώ για </t>
    </r>
    <r>
      <rPr>
        <b/>
        <sz val="12"/>
        <color indexed="52"/>
        <rFont val="Arial"/>
        <family val="2"/>
        <charset val="161"/>
      </rPr>
      <t>ν=2</t>
    </r>
    <r>
      <rPr>
        <sz val="12"/>
        <color indexed="43"/>
        <rFont val="Arial"/>
        <family val="2"/>
        <charset val="161"/>
      </rPr>
      <t xml:space="preserve"> προκύπτουν τα </t>
    </r>
    <r>
      <rPr>
        <b/>
        <sz val="12"/>
        <color indexed="52"/>
        <rFont val="Arial"/>
        <family val="2"/>
        <charset val="161"/>
      </rPr>
      <t>αίθυλο-αλογονίδια,</t>
    </r>
    <r>
      <rPr>
        <sz val="12"/>
        <color indexed="43"/>
        <rFont val="Arial"/>
        <family val="2"/>
        <charset val="161"/>
      </rPr>
      <t xml:space="preserve"> όπως είναι για πα-ράδειγμα το </t>
    </r>
    <r>
      <rPr>
        <b/>
        <sz val="12"/>
        <color indexed="52"/>
        <rFont val="Arial"/>
        <family val="2"/>
        <charset val="161"/>
      </rPr>
      <t>αίθυλο-βρωμίδιο</t>
    </r>
    <r>
      <rPr>
        <sz val="12"/>
        <color indexed="43"/>
        <rFont val="Arial"/>
        <family val="2"/>
        <charset val="161"/>
      </rPr>
      <t xml:space="preserve"> ή </t>
    </r>
    <r>
      <rPr>
        <b/>
        <sz val="12"/>
        <color indexed="52"/>
        <rFont val="Arial"/>
        <family val="2"/>
        <charset val="161"/>
      </rPr>
      <t>βρώμο-αιθάνιο,</t>
    </r>
    <r>
      <rPr>
        <sz val="12"/>
        <color indexed="43"/>
        <rFont val="Arial"/>
        <family val="2"/>
        <charset val="161"/>
      </rPr>
      <t xml:space="preserve"> με </t>
    </r>
    <r>
      <rPr>
        <b/>
        <sz val="12"/>
        <color indexed="52"/>
        <rFont val="Arial"/>
        <family val="2"/>
        <charset val="161"/>
      </rPr>
      <t>ΣΤ…</t>
    </r>
  </si>
  <si>
    <t>Να συμπληρωθούν τα κελιά που έχουν πορτοκαλί χρώμα, με τους κατάλληλους αριθμούς, στους παρακάτω πίνακες.</t>
  </si>
  <si>
    <r>
      <t xml:space="preserve">… από το φύλλο εργασίας </t>
    </r>
    <r>
      <rPr>
        <b/>
        <sz val="12"/>
        <color rgb="FFFF9900"/>
        <rFont val="Arial"/>
        <family val="2"/>
        <charset val="161"/>
      </rPr>
      <t>"ομόλογες σειρές".</t>
    </r>
  </si>
  <si>
    <r>
      <t xml:space="preserve">Για να επιστρέψεις στο…
</t>
    </r>
    <r>
      <rPr>
        <b/>
        <sz val="11"/>
        <color rgb="FFFF9900"/>
        <rFont val="Arial"/>
        <family val="2"/>
        <charset val="161"/>
      </rPr>
      <t>"ομόλογες σειρές"</t>
    </r>
    <r>
      <rPr>
        <sz val="11"/>
        <color rgb="FFFFFF99"/>
        <rFont val="Arial"/>
        <family val="2"/>
        <charset val="161"/>
      </rPr>
      <t xml:space="preserve"> 
κάνε κλικ…</t>
    </r>
  </si>
  <si>
    <r>
      <t xml:space="preserve">Για να επιστρέψεις στην εκφώνηση της άσκησης </t>
    </r>
    <r>
      <rPr>
        <b/>
        <sz val="11"/>
        <color rgb="FFFF9900"/>
        <rFont val="Arial"/>
        <family val="2"/>
        <charset val="161"/>
      </rPr>
      <t>4</t>
    </r>
    <r>
      <rPr>
        <sz val="11"/>
        <color rgb="FFFFFF99"/>
        <rFont val="Arial"/>
        <family val="2"/>
        <charset val="161"/>
      </rPr>
      <t xml:space="preserve"> κάνε κλικ…</t>
    </r>
  </si>
  <si>
    <r>
      <t xml:space="preserve">Για να επιστρέψεις στην εκφώνηση της άσκησης </t>
    </r>
    <r>
      <rPr>
        <b/>
        <sz val="11"/>
        <color rgb="FFFF9900"/>
        <rFont val="Arial"/>
        <family val="2"/>
        <charset val="161"/>
      </rPr>
      <t>1</t>
    </r>
    <r>
      <rPr>
        <sz val="11"/>
        <color rgb="FFFFFF99"/>
        <rFont val="Arial"/>
        <family val="2"/>
        <charset val="161"/>
      </rPr>
      <t xml:space="preserve"> κάνε κλικ…</t>
    </r>
  </si>
  <si>
    <r>
      <t xml:space="preserve">Για να επιστρέψεις στην εκφώνηση της άσκησης </t>
    </r>
    <r>
      <rPr>
        <b/>
        <sz val="11"/>
        <color rgb="FFFF9900"/>
        <rFont val="Arial"/>
        <family val="2"/>
        <charset val="161"/>
      </rPr>
      <t>2</t>
    </r>
    <r>
      <rPr>
        <sz val="11"/>
        <color rgb="FFFFFF99"/>
        <rFont val="Arial"/>
        <family val="2"/>
        <charset val="161"/>
      </rPr>
      <t xml:space="preserve"> κάνε κλικ…</t>
    </r>
  </si>
  <si>
    <r>
      <t xml:space="preserve">Για να επιστρέψεις στην εκφώνηση της άσκησης </t>
    </r>
    <r>
      <rPr>
        <b/>
        <sz val="11"/>
        <color rgb="FFFF9900"/>
        <rFont val="Arial"/>
        <family val="2"/>
        <charset val="161"/>
      </rPr>
      <t>3</t>
    </r>
    <r>
      <rPr>
        <sz val="11"/>
        <color rgb="FFFFFF99"/>
        <rFont val="Arial"/>
        <family val="2"/>
        <charset val="161"/>
      </rPr>
      <t xml:space="preserve"> κάνε κλικ…</t>
    </r>
  </si>
  <si>
    <r>
      <t xml:space="preserve">Ποιος είναι ο συντακτικός τύπος του </t>
    </r>
    <r>
      <rPr>
        <b/>
        <sz val="12"/>
        <color indexed="52"/>
        <rFont val="Arial"/>
        <family val="2"/>
        <charset val="161"/>
      </rPr>
      <t>αλκανίου,</t>
    </r>
    <r>
      <rPr>
        <sz val="12"/>
        <color indexed="43"/>
        <rFont val="Arial"/>
        <family val="2"/>
        <charset val="161"/>
      </rPr>
      <t xml:space="preserve"> σε ορισμένη μάζα του οποίου η περιεχόμενη μάζα </t>
    </r>
    <r>
      <rPr>
        <b/>
        <sz val="12"/>
        <color indexed="52"/>
        <rFont val="Arial"/>
        <family val="2"/>
        <charset val="161"/>
      </rPr>
      <t>C</t>
    </r>
    <r>
      <rPr>
        <sz val="12"/>
        <color indexed="43"/>
        <rFont val="Arial"/>
        <family val="2"/>
        <charset val="161"/>
      </rPr>
      <t xml:space="preserve"> είναι </t>
    </r>
    <r>
      <rPr>
        <b/>
        <sz val="12"/>
        <color indexed="52"/>
        <rFont val="Arial"/>
        <family val="2"/>
        <charset val="161"/>
      </rPr>
      <t>τετραπλάσια</t>
    </r>
    <r>
      <rPr>
        <sz val="12"/>
        <color indexed="43"/>
        <rFont val="Arial"/>
        <family val="2"/>
        <charset val="161"/>
      </rPr>
      <t xml:space="preserve"> της αντίστοιχης μάζας του </t>
    </r>
    <r>
      <rPr>
        <b/>
        <sz val="12"/>
        <color indexed="52"/>
        <rFont val="Arial"/>
        <family val="2"/>
        <charset val="161"/>
      </rPr>
      <t>H;</t>
    </r>
  </si>
  <si>
    <r>
      <t xml:space="preserve">Με ανάλυση ενός </t>
    </r>
    <r>
      <rPr>
        <b/>
        <sz val="12"/>
        <color indexed="52"/>
        <rFont val="Arial"/>
        <family val="2"/>
        <charset val="161"/>
      </rPr>
      <t>Y/A,</t>
    </r>
    <r>
      <rPr>
        <sz val="12"/>
        <color indexed="43"/>
        <rFont val="Arial"/>
        <family val="2"/>
        <charset val="161"/>
      </rPr>
      <t xml:space="preserve"> διαπιστώθηκε ότι η μάζα του άνθρακα που περι-έχεται σε ορισμένη ποσότητά του, είναι </t>
    </r>
    <r>
      <rPr>
        <b/>
        <sz val="12"/>
        <color indexed="52"/>
        <rFont val="Arial"/>
        <family val="2"/>
        <charset val="161"/>
      </rPr>
      <t>πενταπλάσια</t>
    </r>
    <r>
      <rPr>
        <sz val="12"/>
        <color indexed="43"/>
        <rFont val="Arial"/>
        <family val="2"/>
        <charset val="161"/>
      </rPr>
      <t xml:space="preserve"> της αντίστοιχης μάζας του υδρογόνου που περιέχεται στην ίδια ποσότητα του </t>
    </r>
    <r>
      <rPr>
        <b/>
        <sz val="12"/>
        <color indexed="52"/>
        <rFont val="Arial"/>
        <family val="2"/>
        <charset val="161"/>
      </rPr>
      <t>Y/A.</t>
    </r>
    <r>
      <rPr>
        <sz val="12"/>
        <color indexed="43"/>
        <rFont val="Arial"/>
        <family val="2"/>
        <charset val="161"/>
      </rPr>
      <t xml:space="preserve"> 
Ποιος είναι ο </t>
    </r>
    <r>
      <rPr>
        <b/>
        <sz val="12"/>
        <color indexed="52"/>
        <rFont val="Arial"/>
        <family val="2"/>
        <charset val="161"/>
      </rPr>
      <t>MT</t>
    </r>
    <r>
      <rPr>
        <sz val="12"/>
        <color indexed="43"/>
        <rFont val="Arial"/>
        <family val="2"/>
        <charset val="161"/>
      </rPr>
      <t xml:space="preserve">  του </t>
    </r>
    <r>
      <rPr>
        <b/>
        <sz val="12"/>
        <color indexed="52"/>
        <rFont val="Arial"/>
        <family val="2"/>
        <charset val="161"/>
      </rPr>
      <t>Y/A</t>
    </r>
    <r>
      <rPr>
        <sz val="12"/>
        <color indexed="43"/>
        <rFont val="Arial"/>
        <family val="2"/>
        <charset val="161"/>
      </rPr>
      <t xml:space="preserve"> αυτού;</t>
    </r>
  </si>
  <si>
    <r>
      <t xml:space="preserve">Τα </t>
    </r>
    <r>
      <rPr>
        <b/>
        <sz val="12"/>
        <color indexed="52"/>
        <rFont val="Arial"/>
        <family val="2"/>
        <charset val="161"/>
      </rPr>
      <t>αλκύλια,</t>
    </r>
    <r>
      <rPr>
        <sz val="12"/>
        <color indexed="43"/>
        <rFont val="Arial"/>
        <family val="2"/>
        <charset val="161"/>
      </rPr>
      <t xml:space="preserve"> τα οποία περιέχουν το πολύ μέχρι τρία άτομα </t>
    </r>
    <r>
      <rPr>
        <b/>
        <sz val="12"/>
        <color indexed="52"/>
        <rFont val="Arial"/>
        <family val="2"/>
        <charset val="161"/>
      </rPr>
      <t>C,</t>
    </r>
    <r>
      <rPr>
        <sz val="12"/>
        <color indexed="43"/>
        <rFont val="Arial"/>
        <family val="2"/>
        <charset val="161"/>
      </rPr>
      <t xml:space="preserve"> είναι τρία.              </t>
    </r>
  </si>
  <si>
    <r>
      <t xml:space="preserve">Για να επιστρέψεις στο…
</t>
    </r>
    <r>
      <rPr>
        <b/>
        <sz val="11"/>
        <color rgb="FFFF9900"/>
        <rFont val="Arial"/>
        <family val="2"/>
        <charset val="161"/>
      </rPr>
      <t>"κορεσμένες ακόρεστες οργανικές ενώσεις"</t>
    </r>
    <r>
      <rPr>
        <sz val="11"/>
        <color rgb="FFFFFF99"/>
        <rFont val="Arial"/>
        <family val="2"/>
        <charset val="161"/>
      </rPr>
      <t xml:space="preserve"> κάνε κλικ…</t>
    </r>
  </si>
  <si>
    <r>
      <t xml:space="preserve">… από το φύλλο εργασίας </t>
    </r>
    <r>
      <rPr>
        <b/>
        <sz val="12"/>
        <color rgb="FFFF9900"/>
        <rFont val="Arial"/>
        <family val="2"/>
        <charset val="161"/>
      </rPr>
      <t>"κορεσμένες ακόρεστες οργαν. ενώσεις".</t>
    </r>
  </si>
  <si>
    <r>
      <t xml:space="preserve">… από το φύλλο εργασίας </t>
    </r>
    <r>
      <rPr>
        <b/>
        <sz val="12"/>
        <color rgb="FFFF9900"/>
        <rFont val="Arial"/>
        <family val="2"/>
        <charset val="161"/>
      </rPr>
      <t>"ταξινόμηση οργανικών ενώσεων".</t>
    </r>
  </si>
  <si>
    <r>
      <t xml:space="preserve">Για να επιστρέψεις στο…
</t>
    </r>
    <r>
      <rPr>
        <b/>
        <sz val="11"/>
        <color rgb="FFFF9900"/>
        <rFont val="Arial"/>
        <family val="2"/>
        <charset val="161"/>
      </rPr>
      <t>"ταξινόμηση οργανικών ενώσεων"</t>
    </r>
    <r>
      <rPr>
        <sz val="11"/>
        <color rgb="FFFFFF99"/>
        <rFont val="Arial"/>
        <family val="2"/>
        <charset val="161"/>
      </rPr>
      <t xml:space="preserve"> κάνε κλικ…</t>
    </r>
  </si>
  <si>
    <r>
      <t xml:space="preserve">Για να επιστρέψεις στο…
</t>
    </r>
    <r>
      <rPr>
        <b/>
        <sz val="11"/>
        <color rgb="FFFF9900"/>
        <rFont val="Arial"/>
        <family val="2"/>
        <charset val="161"/>
      </rPr>
      <t>"οι ΣΤ στην οργανική χημεία"</t>
    </r>
    <r>
      <rPr>
        <sz val="11"/>
        <color rgb="FFFFFF99"/>
        <rFont val="Arial"/>
        <family val="2"/>
        <charset val="161"/>
      </rPr>
      <t xml:space="preserve"> 
κάνε κλικ…</t>
    </r>
  </si>
  <si>
    <r>
      <t xml:space="preserve">Ο ΣΤ μιας </t>
    </r>
    <r>
      <rPr>
        <b/>
        <sz val="12"/>
        <color rgb="FFFF9900"/>
        <rFont val="Arial"/>
        <family val="2"/>
        <charset val="161"/>
      </rPr>
      <t>ετεροκυκλικής κορεσμένης</t>
    </r>
    <r>
      <rPr>
        <sz val="12"/>
        <color rgb="FFFFFF99"/>
        <rFont val="Arial"/>
        <family val="2"/>
        <charset val="161"/>
      </rPr>
      <t xml:space="preserve"> οργανικής ένωσης, με τον πα-ραπάνω ΜΤ, μπορεί να είναι ο παρακάτω.</t>
    </r>
  </si>
  <si>
    <r>
      <t xml:space="preserve">Ο </t>
    </r>
    <r>
      <rPr>
        <b/>
        <sz val="12"/>
        <color rgb="FFFF9900"/>
        <rFont val="Arial"/>
        <family val="2"/>
        <charset val="161"/>
      </rPr>
      <t>ΜΤ</t>
    </r>
    <r>
      <rPr>
        <sz val="12"/>
        <color rgb="FFFFFF99"/>
        <rFont val="Arial"/>
        <family val="2"/>
        <charset val="161"/>
      </rPr>
      <t xml:space="preserve"> του </t>
    </r>
    <r>
      <rPr>
        <b/>
        <sz val="12"/>
        <color rgb="FFFF9900"/>
        <rFont val="Arial"/>
        <family val="2"/>
        <charset val="161"/>
      </rPr>
      <t>αλκανίου</t>
    </r>
    <r>
      <rPr>
        <sz val="12"/>
        <color rgb="FFFFFF99"/>
        <rFont val="Arial"/>
        <family val="2"/>
        <charset val="161"/>
      </rPr>
      <t xml:space="preserve"> μπορεί να γραφεί… </t>
    </r>
    <r>
      <rPr>
        <b/>
        <sz val="12"/>
        <color rgb="FFFF9900"/>
        <rFont val="Arial"/>
        <family val="2"/>
        <charset val="161"/>
      </rPr>
      <t>C</t>
    </r>
    <r>
      <rPr>
        <b/>
        <vertAlign val="subscript"/>
        <sz val="12"/>
        <color rgb="FFFF9900"/>
        <rFont val="Arial"/>
        <family val="2"/>
        <charset val="161"/>
      </rPr>
      <t>v</t>
    </r>
    <r>
      <rPr>
        <b/>
        <sz val="12"/>
        <color rgb="FFFF9900"/>
        <rFont val="Arial"/>
        <family val="2"/>
        <charset val="161"/>
      </rPr>
      <t>H</t>
    </r>
    <r>
      <rPr>
        <b/>
        <vertAlign val="subscript"/>
        <sz val="12"/>
        <color rgb="FFFF9900"/>
        <rFont val="Arial"/>
        <family val="2"/>
        <charset val="161"/>
      </rPr>
      <t>2v+2</t>
    </r>
    <r>
      <rPr>
        <b/>
        <sz val="12"/>
        <color rgb="FFFF9900"/>
        <rFont val="Arial"/>
        <family val="2"/>
        <charset val="161"/>
      </rPr>
      <t>,</t>
    </r>
    <r>
      <rPr>
        <sz val="12"/>
        <color rgb="FFFFFF99"/>
        <rFont val="Arial"/>
        <family val="2"/>
        <charset val="161"/>
      </rPr>
      <t xml:space="preserve"> οπότε για την τιμή </t>
    </r>
    <r>
      <rPr>
        <b/>
        <sz val="12"/>
        <color rgb="FFFF9900"/>
        <rFont val="Arial"/>
        <family val="2"/>
        <charset val="161"/>
      </rPr>
      <t>M</t>
    </r>
    <r>
      <rPr>
        <b/>
        <vertAlign val="subscript"/>
        <sz val="12"/>
        <color rgb="FFFF9900"/>
        <rFont val="Arial"/>
        <family val="2"/>
        <charset val="161"/>
      </rPr>
      <t>r</t>
    </r>
    <r>
      <rPr>
        <sz val="12"/>
        <color rgb="FFFFFF99"/>
        <rFont val="Arial"/>
        <family val="2"/>
        <charset val="161"/>
      </rPr>
      <t xml:space="preserve"> του αλ-κανίου, με </t>
    </r>
    <r>
      <rPr>
        <b/>
        <sz val="12"/>
        <color rgb="FFFF9900"/>
        <rFont val="Arial"/>
        <family val="2"/>
        <charset val="161"/>
      </rPr>
      <t>A</t>
    </r>
    <r>
      <rPr>
        <b/>
        <vertAlign val="subscript"/>
        <sz val="12"/>
        <color rgb="FFFF9900"/>
        <rFont val="Arial"/>
        <family val="2"/>
        <charset val="161"/>
      </rPr>
      <t>r(C)</t>
    </r>
    <r>
      <rPr>
        <b/>
        <sz val="12"/>
        <color rgb="FFFF9900"/>
        <rFont val="Arial"/>
        <family val="2"/>
        <charset val="161"/>
      </rPr>
      <t>=12</t>
    </r>
    <r>
      <rPr>
        <sz val="12"/>
        <color rgb="FFFFFF99"/>
        <rFont val="Arial"/>
        <family val="2"/>
        <charset val="161"/>
      </rPr>
      <t xml:space="preserve"> και </t>
    </r>
    <r>
      <rPr>
        <b/>
        <sz val="12"/>
        <color rgb="FFFF9900"/>
        <rFont val="Arial"/>
        <family val="2"/>
        <charset val="161"/>
      </rPr>
      <t>A</t>
    </r>
    <r>
      <rPr>
        <b/>
        <vertAlign val="subscript"/>
        <sz val="12"/>
        <color rgb="FFFF9900"/>
        <rFont val="Arial"/>
        <family val="2"/>
        <charset val="161"/>
      </rPr>
      <t>r(H)</t>
    </r>
    <r>
      <rPr>
        <b/>
        <sz val="12"/>
        <color rgb="FFFF9900"/>
        <rFont val="Arial"/>
        <family val="2"/>
        <charset val="161"/>
      </rPr>
      <t>=1,</t>
    </r>
    <r>
      <rPr>
        <sz val="12"/>
        <color rgb="FFFFFF99"/>
        <rFont val="Arial"/>
        <family val="2"/>
        <charset val="161"/>
      </rPr>
      <t xml:space="preserve">  θα ισχύει η ακόλουθη σχέση...</t>
    </r>
  </si>
  <si>
    <r>
      <t xml:space="preserve">Η λύση των προβλημάτων 
</t>
    </r>
    <r>
      <rPr>
        <b/>
        <sz val="11"/>
        <color rgb="FFFF9900"/>
        <rFont val="Arial"/>
        <family val="2"/>
        <charset val="161"/>
      </rPr>
      <t xml:space="preserve">12, 13, </t>
    </r>
    <r>
      <rPr>
        <sz val="11"/>
        <color rgb="FFFFFF99"/>
        <rFont val="Arial"/>
        <family val="2"/>
      </rPr>
      <t>με ένα κλικ…</t>
    </r>
  </si>
  <si>
    <r>
      <t xml:space="preserve">Για να επιστρέψεις στην εκφώνηση του προβλήματος </t>
    </r>
    <r>
      <rPr>
        <b/>
        <sz val="11"/>
        <color rgb="FFFF9900"/>
        <rFont val="Arial"/>
        <family val="2"/>
        <charset val="161"/>
      </rPr>
      <t>12</t>
    </r>
    <r>
      <rPr>
        <sz val="11"/>
        <color rgb="FFFFFF99"/>
        <rFont val="Arial"/>
        <family val="2"/>
        <charset val="161"/>
      </rPr>
      <t xml:space="preserve"> κάνε κλικ…</t>
    </r>
  </si>
  <si>
    <r>
      <t xml:space="preserve">Για να επιστρέψεις στην εκφώνηση του προβλήματος </t>
    </r>
    <r>
      <rPr>
        <b/>
        <sz val="11"/>
        <color rgb="FFFF9900"/>
        <rFont val="Arial"/>
        <family val="2"/>
        <charset val="161"/>
      </rPr>
      <t>13</t>
    </r>
    <r>
      <rPr>
        <sz val="11"/>
        <color rgb="FFFFFF99"/>
        <rFont val="Arial"/>
        <family val="2"/>
        <charset val="161"/>
      </rPr>
      <t xml:space="preserve"> κάνε κλικ…</t>
    </r>
  </si>
  <si>
    <r>
      <t xml:space="preserve">Έστω ότι ο ζητούμενος Υ/Α έχει τύπο… </t>
    </r>
    <r>
      <rPr>
        <b/>
        <sz val="12"/>
        <color rgb="FFFF9900"/>
        <rFont val="Arial"/>
        <family val="2"/>
        <charset val="161"/>
      </rPr>
      <t>C</t>
    </r>
    <r>
      <rPr>
        <b/>
        <vertAlign val="subscript"/>
        <sz val="12"/>
        <color rgb="FFFF9900"/>
        <rFont val="Arial"/>
        <family val="2"/>
        <charset val="161"/>
      </rPr>
      <t>x</t>
    </r>
    <r>
      <rPr>
        <b/>
        <sz val="12"/>
        <color rgb="FFFF9900"/>
        <rFont val="Arial"/>
        <family val="2"/>
        <charset val="161"/>
      </rPr>
      <t>H</t>
    </r>
    <r>
      <rPr>
        <b/>
        <vertAlign val="subscript"/>
        <sz val="12"/>
        <color rgb="FFFF9900"/>
        <rFont val="Arial"/>
        <family val="2"/>
        <charset val="161"/>
      </rPr>
      <t>y</t>
    </r>
    <r>
      <rPr>
        <b/>
        <sz val="12"/>
        <color rgb="FFFF9900"/>
        <rFont val="Arial"/>
        <family val="2"/>
        <charset val="161"/>
      </rPr>
      <t>,</t>
    </r>
    <r>
      <rPr>
        <sz val="12"/>
        <color rgb="FFFFFF99"/>
        <rFont val="Arial"/>
        <family val="2"/>
        <charset val="161"/>
      </rPr>
      <t xml:space="preserve"> οπότε για την τιμή </t>
    </r>
    <r>
      <rPr>
        <b/>
        <sz val="12"/>
        <color rgb="FFFF9900"/>
        <rFont val="Arial"/>
        <family val="2"/>
        <charset val="161"/>
      </rPr>
      <t>M</t>
    </r>
    <r>
      <rPr>
        <b/>
        <vertAlign val="subscript"/>
        <sz val="12"/>
        <color rgb="FFFF9900"/>
        <rFont val="Arial"/>
        <family val="2"/>
        <charset val="161"/>
      </rPr>
      <t>r</t>
    </r>
    <r>
      <rPr>
        <sz val="12"/>
        <color rgb="FFFFFF99"/>
        <rFont val="Arial"/>
        <family val="2"/>
        <charset val="161"/>
      </rPr>
      <t xml:space="preserve"> αυτού, θα ι-σχύει η σχέση…</t>
    </r>
  </si>
  <si>
    <r>
      <t xml:space="preserve">…άρα </t>
    </r>
    <r>
      <rPr>
        <b/>
        <sz val="12"/>
        <color rgb="FFFF9900"/>
        <rFont val="Arial"/>
        <family val="2"/>
        <charset val="161"/>
      </rPr>
      <t>1mol</t>
    </r>
    <r>
      <rPr>
        <sz val="12"/>
        <color rgb="FFFFFF99"/>
        <rFont val="Arial"/>
        <family val="2"/>
        <charset val="161"/>
      </rPr>
      <t xml:space="preserve"> του Y/A θα ζυγίζει </t>
    </r>
    <r>
      <rPr>
        <b/>
        <sz val="12"/>
        <color rgb="FFFF9900"/>
        <rFont val="Arial"/>
        <family val="2"/>
        <charset val="161"/>
      </rPr>
      <t>(12·x+y)g,</t>
    </r>
    <r>
      <rPr>
        <sz val="12"/>
        <color rgb="FFFFFF99"/>
        <rFont val="Arial"/>
        <family val="2"/>
        <charset val="161"/>
      </rPr>
      <t xml:space="preserve"> από τα οποία είναι φανερό, ότι τα </t>
    </r>
    <r>
      <rPr>
        <b/>
        <sz val="12"/>
        <color rgb="FFFF9900"/>
        <rFont val="Arial"/>
        <family val="2"/>
        <charset val="161"/>
      </rPr>
      <t>12·xg</t>
    </r>
    <r>
      <rPr>
        <sz val="12"/>
        <color rgb="FFFFFF99"/>
        <rFont val="Arial"/>
        <family val="2"/>
        <charset val="161"/>
      </rPr>
      <t xml:space="preserve"> οφείλονται στον περιεχόμενο άνθρακα, ενώ τα υπόλοιπα </t>
    </r>
    <r>
      <rPr>
        <b/>
        <sz val="12"/>
        <color rgb="FFFF9900"/>
        <rFont val="Arial"/>
        <family val="2"/>
        <charset val="161"/>
      </rPr>
      <t>yg</t>
    </r>
    <r>
      <rPr>
        <sz val="12"/>
        <color rgb="FFFFFF99"/>
        <rFont val="Arial"/>
        <family val="2"/>
        <charset val="161"/>
      </rPr>
      <t xml:space="preserve"> προέρχονται από το περιεχόμενο υδρογόνο.</t>
    </r>
  </si>
  <si>
    <t>Οι συντακτικοί τύποι στην οργανική χημεία.</t>
  </si>
  <si>
    <r>
      <t xml:space="preserve">Ονομάζεται έτσι ο κλάδος της χημείας που μελετά τις ενώσεις του άνθρακα, με εξαίρεση το μονοξείδιο του άνθρακα </t>
    </r>
    <r>
      <rPr>
        <b/>
        <sz val="12"/>
        <color indexed="52"/>
        <rFont val="Arial"/>
        <family val="2"/>
        <charset val="161"/>
      </rPr>
      <t>(CO),</t>
    </r>
    <r>
      <rPr>
        <sz val="12"/>
        <color indexed="43"/>
        <rFont val="Arial"/>
        <family val="2"/>
      </rPr>
      <t xml:space="preserve"> το διοξείδιο του άνθρακα </t>
    </r>
    <r>
      <rPr>
        <b/>
        <sz val="12"/>
        <color indexed="52"/>
        <rFont val="Arial"/>
        <family val="2"/>
        <charset val="161"/>
      </rPr>
      <t>(CO</t>
    </r>
    <r>
      <rPr>
        <b/>
        <vertAlign val="subscript"/>
        <sz val="12"/>
        <color indexed="52"/>
        <rFont val="Arial"/>
        <family val="2"/>
        <charset val="161"/>
      </rPr>
      <t>2</t>
    </r>
    <r>
      <rPr>
        <b/>
        <sz val="12"/>
        <color indexed="52"/>
        <rFont val="Arial"/>
        <family val="2"/>
        <charset val="161"/>
      </rPr>
      <t>),</t>
    </r>
    <r>
      <rPr>
        <sz val="12"/>
        <color indexed="43"/>
        <rFont val="Arial"/>
        <family val="2"/>
      </rPr>
      <t xml:space="preserve"> το ανθρακικό οξύ </t>
    </r>
    <r>
      <rPr>
        <b/>
        <sz val="12"/>
        <color indexed="52"/>
        <rFont val="Arial"/>
        <family val="2"/>
        <charset val="161"/>
      </rPr>
      <t>(H</t>
    </r>
    <r>
      <rPr>
        <b/>
        <vertAlign val="subscript"/>
        <sz val="12"/>
        <color indexed="52"/>
        <rFont val="Arial"/>
        <family val="2"/>
        <charset val="161"/>
      </rPr>
      <t>2</t>
    </r>
    <r>
      <rPr>
        <b/>
        <sz val="12"/>
        <color indexed="52"/>
        <rFont val="Arial"/>
        <family val="2"/>
        <charset val="161"/>
      </rPr>
      <t>CO</t>
    </r>
    <r>
      <rPr>
        <b/>
        <vertAlign val="subscript"/>
        <sz val="12"/>
        <color indexed="52"/>
        <rFont val="Arial"/>
        <family val="2"/>
        <charset val="161"/>
      </rPr>
      <t>3</t>
    </r>
    <r>
      <rPr>
        <b/>
        <sz val="12"/>
        <color indexed="52"/>
        <rFont val="Arial"/>
        <family val="2"/>
        <charset val="161"/>
      </rPr>
      <t>),</t>
    </r>
    <r>
      <rPr>
        <sz val="12"/>
        <color indexed="43"/>
        <rFont val="Arial"/>
        <family val="2"/>
      </rPr>
      <t xml:space="preserve"> τα ανθρακικά άλατα, αλλά και τον ίδιο τον άνθρακα, ως στοιχείο, που αποτελούν αντικείμενο μελέτης της ανόργανης χημείας.
Ο όρος </t>
    </r>
    <r>
      <rPr>
        <b/>
        <sz val="12"/>
        <color indexed="52"/>
        <rFont val="Arial"/>
        <family val="2"/>
        <charset val="161"/>
      </rPr>
      <t>"οργανική χημεία"</t>
    </r>
    <r>
      <rPr>
        <sz val="12"/>
        <color indexed="43"/>
        <rFont val="Arial"/>
        <family val="2"/>
      </rPr>
      <t xml:space="preserve"> έχει παραμείνει μέχρι τις μέρες μας, θυμίζοντας ένα διαχωρισμό των χημικών ενώσεων, ο οποίος είχε γίνει παλαιότερα, σε </t>
    </r>
    <r>
      <rPr>
        <b/>
        <sz val="12"/>
        <color indexed="52"/>
        <rFont val="Arial"/>
        <family val="2"/>
        <charset val="161"/>
      </rPr>
      <t>ανόργα-νες</t>
    </r>
    <r>
      <rPr>
        <sz val="12"/>
        <color indexed="43"/>
        <rFont val="Arial"/>
        <family val="2"/>
      </rPr>
      <t xml:space="preserve"> και </t>
    </r>
    <r>
      <rPr>
        <b/>
        <sz val="12"/>
        <color indexed="52"/>
        <rFont val="Arial"/>
        <family val="2"/>
        <charset val="161"/>
      </rPr>
      <t>οργανικές.</t>
    </r>
    <r>
      <rPr>
        <sz val="12"/>
        <color indexed="43"/>
        <rFont val="Arial"/>
        <family val="2"/>
      </rPr>
      <t xml:space="preserve"> Ανόργανες χαρακτηρίζονταν οι ενώσεις που προέρχονταν από τα διάφορα ορυκτά και οργανικές οι προερχόμενες από τους ζώντες οργανισμούς.  </t>
    </r>
    <r>
      <rPr>
        <b/>
        <sz val="12"/>
        <color indexed="43"/>
        <rFont val="Arial"/>
        <family val="2"/>
      </rPr>
      <t xml:space="preserve">    </t>
    </r>
  </si>
  <si>
    <r>
      <t>Το πλήθος των οργανικών ενώσεων, δηλαδή εκείνων των ενώσεων στο σχημα-τισμό των οποίων συμμετέχει ο άνθρακας, που έχουν απομονωθεί ή παρασκευ-αστεί συνθετικά, ξεπερνά σήμερα τα 12.000.000, τη στιγμή που όλες οι ενώσεις που σχηματίζονται κατά την αλληλεπίδραση μεταξύ ατόμων από όλα τα υπόλοιπα στοιχεία, δηλαδή απουσία του άνθρακα, είναι περίπου 1.000.000.
Γίνεται φανερό λοιπόν ότι τα άτομα του άνθρακα, από τη φύση τους, είναι προι-κισμένα με ένα ιδιαίτερο "ταλέντο" στο να σχηματίζουν πληθώρα διαφορετικών μορίων, αλληλεπιδρώντας με άλλα άτομα του περιβάλλοντός τους.</t>
    </r>
    <r>
      <rPr>
        <b/>
        <sz val="12"/>
        <color indexed="43"/>
        <rFont val="Arial"/>
        <family val="2"/>
      </rPr>
      <t xml:space="preserve"> </t>
    </r>
  </si>
  <si>
    <r>
      <t xml:space="preserve">Αυτό το ταλέντο δε μπορεί παρά να "πηγάζει" από τον ατομικό αριθμό του άνθρα-κα που ισούται με </t>
    </r>
    <r>
      <rPr>
        <b/>
        <sz val="12"/>
        <color indexed="52"/>
        <rFont val="Arial"/>
        <family val="2"/>
        <charset val="161"/>
      </rPr>
      <t>6,</t>
    </r>
    <r>
      <rPr>
        <sz val="12"/>
        <color indexed="43"/>
        <rFont val="Arial"/>
        <family val="2"/>
      </rPr>
      <t xml:space="preserve"> οπότε η ηλεκτρονιακή κατανομή στα άτομά του είναι... </t>
    </r>
  </si>
  <si>
    <r>
      <t>Από την παραπάνω ηλεκτρονιακή κατανομή, προκύπτει ότι ο άνθρακας είναι το πρώτο στοιχείο της ομάδας 14 (ή IV</t>
    </r>
    <r>
      <rPr>
        <vertAlign val="subscript"/>
        <sz val="12"/>
        <color indexed="43"/>
        <rFont val="Arial"/>
        <family val="2"/>
        <charset val="161"/>
      </rPr>
      <t>A</t>
    </r>
    <r>
      <rPr>
        <sz val="12"/>
        <color indexed="43"/>
        <rFont val="Arial"/>
        <family val="2"/>
      </rPr>
      <t xml:space="preserve">) και άρα το άτομό του διαθέτει </t>
    </r>
    <r>
      <rPr>
        <b/>
        <sz val="12"/>
        <color indexed="52"/>
        <rFont val="Arial"/>
        <family val="2"/>
        <charset val="161"/>
      </rPr>
      <t>4</t>
    </r>
    <r>
      <rPr>
        <sz val="12"/>
        <color indexed="43"/>
        <rFont val="Arial"/>
        <family val="2"/>
      </rPr>
      <t xml:space="preserve"> ηλεκτρόνια στην εξωτερική στιβάδα του (όλα μονήρη), με τα οποία μπορεί να συνάψει ισάριθ-μούς ομοιοπολικούς δεσμούς με άτομα του περιβάλλοντός του.</t>
    </r>
  </si>
  <si>
    <r>
      <t xml:space="preserve">Λόγω του σχετικά μεγάλου </t>
    </r>
    <r>
      <rPr>
        <b/>
        <sz val="12"/>
        <color indexed="52"/>
        <rFont val="Arial"/>
        <family val="2"/>
        <charset val="161"/>
      </rPr>
      <t>δραστικού πυρηνικού φορτίου</t>
    </r>
    <r>
      <rPr>
        <b/>
        <sz val="12"/>
        <color indexed="10"/>
        <rFont val="Arial"/>
        <family val="2"/>
        <charset val="161"/>
      </rPr>
      <t>*</t>
    </r>
    <r>
      <rPr>
        <b/>
        <sz val="12"/>
        <color indexed="52"/>
        <rFont val="Arial"/>
        <family val="2"/>
        <charset val="161"/>
      </rPr>
      <t>,</t>
    </r>
    <r>
      <rPr>
        <sz val="12"/>
        <color indexed="43"/>
        <rFont val="Arial"/>
        <family val="2"/>
      </rPr>
      <t xml:space="preserve"> που χαρακτηρίζει το άτομο του άνθρακα, τα </t>
    </r>
    <r>
      <rPr>
        <b/>
        <sz val="12"/>
        <color indexed="52"/>
        <rFont val="Arial"/>
        <family val="2"/>
        <charset val="161"/>
      </rPr>
      <t>4</t>
    </r>
    <r>
      <rPr>
        <sz val="12"/>
        <color indexed="43"/>
        <rFont val="Arial"/>
        <family val="2"/>
      </rPr>
      <t xml:space="preserve"> εξωτερικά ηλεκτρόνιά του συγκρατούνται αρκετά ι-σχυρά από τον πυρήνα του ατόμου, με αποτέλεσμα να περιφέρονται σε σχετικά μικρή απόσταση από αυτόν και επακόλουθο, το ανθρακοάτομο να είναι σχετικά μικρό σε μέγεθος. 
Εξαιτίας όμως των παραπάνω και τα κοινά ζεύγη ηλεκτρονίων, που σχηματίζονται κατά την σύνδεση με ομοιοπολικό δεσμό του ανθρακοατόμου με γειτονικά του, μικρά σε μέγεθος άτομα, π.χ. άτομα </t>
    </r>
    <r>
      <rPr>
        <b/>
        <sz val="12"/>
        <color indexed="52"/>
        <rFont val="Arial"/>
        <family val="2"/>
        <charset val="161"/>
      </rPr>
      <t xml:space="preserve">H </t>
    </r>
    <r>
      <rPr>
        <sz val="12"/>
        <color indexed="43"/>
        <rFont val="Arial"/>
        <family val="2"/>
      </rPr>
      <t xml:space="preserve">ή </t>
    </r>
    <r>
      <rPr>
        <b/>
        <sz val="12"/>
        <color indexed="52"/>
        <rFont val="Arial"/>
        <family val="2"/>
        <charset val="161"/>
      </rPr>
      <t>Ο</t>
    </r>
    <r>
      <rPr>
        <sz val="12"/>
        <color indexed="43"/>
        <rFont val="Arial"/>
        <family val="2"/>
      </rPr>
      <t xml:space="preserve"> ή </t>
    </r>
    <r>
      <rPr>
        <b/>
        <sz val="12"/>
        <color indexed="52"/>
        <rFont val="Arial"/>
        <family val="2"/>
        <charset val="161"/>
      </rPr>
      <t>Ν</t>
    </r>
    <r>
      <rPr>
        <sz val="12"/>
        <color indexed="43"/>
        <rFont val="Arial"/>
        <family val="2"/>
      </rPr>
      <t xml:space="preserve"> ή και </t>
    </r>
    <r>
      <rPr>
        <b/>
        <sz val="12"/>
        <color indexed="52"/>
        <rFont val="Arial"/>
        <family val="2"/>
        <charset val="161"/>
      </rPr>
      <t>C,</t>
    </r>
    <r>
      <rPr>
        <sz val="12"/>
        <color indexed="43"/>
        <rFont val="Arial"/>
        <family val="2"/>
      </rPr>
      <t xml:space="preserve"> συγκρατούνται πολύ ισχυρά, καθώς απέχουν μικρή απόσταση από τους πυρήνες των συνδεόμενων ατόμων.</t>
    </r>
  </si>
  <si>
    <t>Αυτό σημαίνει, ότι οι μοριακοί δεσμοί που σχηματίζονται είναι (εξαιτίας των αυξημέ-νων έλξεων, οι οποίες αναπτύσσονται από τους πυρήνες των συνδεόμενων ατό-μων στα κοινά ζεύγη ηλεκτρονίων), πολύ σταθεροί. 
Ιδιαίτερη σημασία έχουν τα παραπάνω στην περίπτωση που ενώνονται μεταξύ τους ανθρακοάτομα.
Καταλαβαίνουμε ότι η αξιοσημείωτη σταθερότητα των ομοιοπολικών δεσμών που αναπτύσσονται μεταξύ τους, δίνει τη δυνατότητα να σχηματίζονται μακροσκελέ-στατες ανθρακικές αλυσίδες, που μπορεί να εμφανίζουν μεγάλη ποικιλία διαφορε-τικών μορφών, η οποία μεγαλώνει, όσο αυξάνεται το πλήθος των ανθρακοατόμων που συγκροτούν κάθε φορά την αλυσίδα αυτή.</t>
  </si>
  <si>
    <r>
      <t xml:space="preserve">Υπενθυμίζεται, ότι το </t>
    </r>
    <r>
      <rPr>
        <b/>
        <sz val="10"/>
        <color indexed="52"/>
        <rFont val="Arial"/>
        <family val="2"/>
      </rPr>
      <t xml:space="preserve">δραστικό πυρηνικό φορτίο </t>
    </r>
    <r>
      <rPr>
        <sz val="10"/>
        <color indexed="43"/>
        <rFont val="Arial"/>
        <family val="2"/>
      </rPr>
      <t>ενός ατόμου, υπολογίζεται χονδρικά, αφαιρώντας από το πλήθος των πρωτονίων του ατόμου, όλων των ηλεκτρο-νίων αυτού, που παρεμβάλλονται μεταξύ του πυρήνα και της εξωτερικής στιβάδας του ατόμου, καθώς δεχό-μαστε, ότι κάθε ένα από τα ηλεκτρόνια που κινούνται στο χώρο μεταξύ πυρήνα και εξωτερικής στιβάδας του ατόμου, είναι σαν να καταργεί την παρουσία ενός πρω-τονίου του πυρήνα, αφού εξουδετερώνει την έλξη αυτού στα εξωτερικά ηλεκτρόνια, με την περίπου αντίθετη ά-πωση που ασκεί το ίδιο σε αυτά.</t>
    </r>
  </si>
  <si>
    <r>
      <t xml:space="preserve">Στην οργανική χημεία είναι πολύ συνηθισμένο το φαινόμενο να υπάρχουν πολλές διαφορετικές ενώσεις με </t>
    </r>
    <r>
      <rPr>
        <b/>
        <sz val="12"/>
        <color indexed="52"/>
        <rFont val="Arial"/>
        <family val="2"/>
        <charset val="161"/>
      </rPr>
      <t>ίδιο</t>
    </r>
    <r>
      <rPr>
        <sz val="12"/>
        <color indexed="43"/>
        <rFont val="Arial"/>
        <family val="2"/>
        <charset val="161"/>
      </rPr>
      <t xml:space="preserve"> </t>
    </r>
    <r>
      <rPr>
        <b/>
        <sz val="12"/>
        <color indexed="52"/>
        <rFont val="Arial"/>
        <family val="2"/>
        <charset val="161"/>
      </rPr>
      <t>μοριακό</t>
    </r>
    <r>
      <rPr>
        <sz val="12"/>
        <color indexed="43"/>
        <rFont val="Arial"/>
        <family val="2"/>
        <charset val="161"/>
      </rPr>
      <t xml:space="preserve"> τύπο </t>
    </r>
    <r>
      <rPr>
        <b/>
        <sz val="12"/>
        <color indexed="52"/>
        <rFont val="Arial"/>
        <family val="2"/>
        <charset val="161"/>
      </rPr>
      <t>(ΜΤ).</t>
    </r>
    <r>
      <rPr>
        <sz val="12"/>
        <color indexed="43"/>
        <rFont val="Arial"/>
        <family val="2"/>
        <charset val="161"/>
      </rPr>
      <t xml:space="preserve"> Για παράδειγμα,  το </t>
    </r>
    <r>
      <rPr>
        <b/>
        <sz val="12"/>
        <color indexed="52"/>
        <rFont val="Arial"/>
        <family val="2"/>
        <charset val="161"/>
      </rPr>
      <t>βουτάνιο</t>
    </r>
    <r>
      <rPr>
        <sz val="12"/>
        <color indexed="43"/>
        <rFont val="Arial"/>
        <family val="2"/>
        <charset val="161"/>
      </rPr>
      <t xml:space="preserve">  και το </t>
    </r>
    <r>
      <rPr>
        <b/>
        <sz val="12"/>
        <color indexed="52"/>
        <rFont val="Arial"/>
        <family val="2"/>
        <charset val="161"/>
      </rPr>
      <t>μέθυλο-προπάνιο,</t>
    </r>
    <r>
      <rPr>
        <sz val="12"/>
        <color indexed="43"/>
        <rFont val="Arial"/>
        <family val="2"/>
        <charset val="161"/>
      </rPr>
      <t xml:space="preserve"> που είναι δυο διαφορετικές ενώσεις, έχουν αμφότερες </t>
    </r>
    <r>
      <rPr>
        <b/>
        <sz val="12"/>
        <color indexed="52"/>
        <rFont val="Arial"/>
        <family val="2"/>
        <charset val="161"/>
      </rPr>
      <t>ΜΤ: C</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10</t>
    </r>
    <r>
      <rPr>
        <b/>
        <sz val="12"/>
        <color indexed="52"/>
        <rFont val="Arial"/>
        <family val="2"/>
        <charset val="161"/>
      </rPr>
      <t>.</t>
    </r>
    <r>
      <rPr>
        <sz val="12"/>
        <color indexed="43"/>
        <rFont val="Arial"/>
        <family val="2"/>
        <charset val="161"/>
      </rPr>
      <t xml:space="preserve"> 
Προφανώς όταν θέλουμε να αναφερθούμε συγκεκριμένα σε μια από αυτές τις δύο ενώσεις , π.χ. στο μέθυλο-προπάνιο, δεν μπορούμε να το κάνουμε με ασφάλεια, χρησιμοποιώντας το ΜΤ της ένωσης, αφού αν γίνει κάτι τέτοιο υπάρχει ο «κίνδυ-νος» να θεωρηθεί ότι αναφερόμαστε στο βουτάνιο.  </t>
    </r>
  </si>
  <si>
    <r>
      <t xml:space="preserve">Από τα παραπάνω καταλαβαίνουμε, γιατί όταν αναφερόμαστε σε μια οργανική έ-νωση, χρησιμοποιούμε σχεδόν πάντα το </t>
    </r>
    <r>
      <rPr>
        <b/>
        <sz val="12"/>
        <color indexed="52"/>
        <rFont val="Arial"/>
        <family val="2"/>
        <charset val="161"/>
      </rPr>
      <t>συντακτικό</t>
    </r>
    <r>
      <rPr>
        <sz val="12"/>
        <color indexed="43"/>
        <rFont val="Arial"/>
        <family val="2"/>
        <charset val="161"/>
      </rPr>
      <t xml:space="preserve"> τύπο </t>
    </r>
    <r>
      <rPr>
        <b/>
        <sz val="12"/>
        <color indexed="52"/>
        <rFont val="Arial"/>
        <family val="2"/>
        <charset val="161"/>
      </rPr>
      <t>(ΣΤ)</t>
    </r>
    <r>
      <rPr>
        <sz val="12"/>
        <color indexed="43"/>
        <rFont val="Arial"/>
        <family val="2"/>
        <charset val="161"/>
      </rPr>
      <t xml:space="preserve"> αυτής, δηλαδή τον τύπο που δείχνει για κάθε άτομο που περιέχεται στο μόριο της ένωσης, με ποια άλλα άτομα είναι ενωμένο στο γειτονικό του περιβάλλον, δείχνει δηλαδή τη διάταξη των ατόμων μέσα στο μόριο της ένωσης. Ακόμη στο συντακτικό τύπο μιας ένωσης φαίνεται και το είδος των ομοιοπολικών δεσμών (απλοί, διπλοί, τριπλοί), που συ-γκρατούν τα άτομα μέσα στο μόριο.</t>
    </r>
  </si>
  <si>
    <r>
      <t xml:space="preserve">Το μοριακό μοντέλο που εικονίζεται παραπάνω, απεικονίζει το μόριο του </t>
    </r>
    <r>
      <rPr>
        <b/>
        <sz val="10"/>
        <color indexed="52"/>
        <rFont val="Arial"/>
        <family val="2"/>
        <charset val="161"/>
      </rPr>
      <t>βουτανίου.</t>
    </r>
  </si>
  <si>
    <r>
      <t xml:space="preserve">Η μορφή του πρώτου από τους δυο συντακτικούς τύπους που δίνονται παραπάνω, ονομάζεται </t>
    </r>
    <r>
      <rPr>
        <b/>
        <sz val="12"/>
        <color indexed="52"/>
        <rFont val="Arial"/>
        <family val="2"/>
        <charset val="161"/>
      </rPr>
      <t>ανεπτυγμένη,</t>
    </r>
    <r>
      <rPr>
        <sz val="12"/>
        <color indexed="43"/>
        <rFont val="Arial"/>
        <family val="2"/>
      </rPr>
      <t xml:space="preserve"> ενώ η μορφή του δεύτερου συντακτικού τύπου, ονομά-ζεται </t>
    </r>
    <r>
      <rPr>
        <b/>
        <sz val="12"/>
        <color indexed="52"/>
        <rFont val="Arial"/>
        <family val="2"/>
        <charset val="161"/>
      </rPr>
      <t>συνεπτυγμένη.</t>
    </r>
  </si>
  <si>
    <r>
      <t xml:space="preserve">Ο ΣΤ για το </t>
    </r>
    <r>
      <rPr>
        <b/>
        <sz val="12"/>
        <color indexed="52"/>
        <rFont val="Arial"/>
        <family val="2"/>
        <charset val="161"/>
      </rPr>
      <t>μέθυλο-προπάνιο,</t>
    </r>
    <r>
      <rPr>
        <sz val="12"/>
        <color indexed="43"/>
        <rFont val="Arial"/>
        <family val="2"/>
      </rPr>
      <t xml:space="preserve"> στη συνεπτυγμένη του μορφή είναι…</t>
    </r>
  </si>
  <si>
    <r>
      <t xml:space="preserve">Το φαινόμενο αυτό, να υπάρχουν δηλαδή περισσότερες από μια διαφορετικές ε-νώσεις με </t>
    </r>
    <r>
      <rPr>
        <b/>
        <sz val="12"/>
        <color indexed="52"/>
        <rFont val="Arial"/>
        <family val="2"/>
        <charset val="161"/>
      </rPr>
      <t>ίδιο ΜΤ,</t>
    </r>
    <r>
      <rPr>
        <sz val="12"/>
        <color indexed="43"/>
        <rFont val="Arial"/>
        <family val="2"/>
      </rPr>
      <t xml:space="preserve"> ονομάζεται </t>
    </r>
    <r>
      <rPr>
        <b/>
        <sz val="12"/>
        <color indexed="53"/>
        <rFont val="Arial"/>
        <family val="2"/>
        <charset val="161"/>
      </rPr>
      <t>ισομέρεια</t>
    </r>
    <r>
      <rPr>
        <sz val="12"/>
        <color indexed="43"/>
        <rFont val="Arial"/>
        <family val="2"/>
      </rPr>
      <t xml:space="preserve"> (βλ. </t>
    </r>
    <r>
      <rPr>
        <b/>
        <sz val="12"/>
        <color indexed="51"/>
        <rFont val="Arial"/>
        <family val="2"/>
        <charset val="161"/>
      </rPr>
      <t>"ισομέρεια"</t>
    </r>
    <r>
      <rPr>
        <sz val="12"/>
        <color indexed="43"/>
        <rFont val="Arial"/>
        <family val="2"/>
      </rPr>
      <t>) και είναι πολύ συνη-θισμένο στην οργανική χημεία. Εξαιτίας του επιβάλλεται, όπως είναι εύκολα κατα-νοητό, η χρήση του συντακτικού τύπου για την παρουσίαση των μορίων των δια-φόρων ενώσεων.</t>
    </r>
  </si>
  <si>
    <r>
      <t xml:space="preserve">Τα στοιχεία που συνηθέστερα βρίσκουμε να συμμετέχουν στη συγκρότηση των οργανικών ενώσεων εκτός του </t>
    </r>
    <r>
      <rPr>
        <b/>
        <sz val="12"/>
        <color indexed="52"/>
        <rFont val="Arial"/>
        <family val="2"/>
        <charset val="161"/>
      </rPr>
      <t>άνθρακα (C),</t>
    </r>
    <r>
      <rPr>
        <sz val="12"/>
        <color indexed="43"/>
        <rFont val="Arial"/>
        <family val="2"/>
        <charset val="161"/>
      </rPr>
      <t xml:space="preserve"> είναι το </t>
    </r>
    <r>
      <rPr>
        <b/>
        <sz val="12"/>
        <color indexed="52"/>
        <rFont val="Arial"/>
        <family val="2"/>
        <charset val="161"/>
      </rPr>
      <t>υδρογόνο (H),</t>
    </r>
    <r>
      <rPr>
        <sz val="12"/>
        <color indexed="43"/>
        <rFont val="Arial"/>
        <family val="2"/>
        <charset val="161"/>
      </rPr>
      <t xml:space="preserve"> το </t>
    </r>
    <r>
      <rPr>
        <b/>
        <sz val="12"/>
        <color indexed="52"/>
        <rFont val="Arial"/>
        <family val="2"/>
        <charset val="161"/>
      </rPr>
      <t>οξυγόνο (Ο),</t>
    </r>
    <r>
      <rPr>
        <sz val="12"/>
        <color indexed="43"/>
        <rFont val="Arial"/>
        <family val="2"/>
        <charset val="161"/>
      </rPr>
      <t xml:space="preserve"> το </t>
    </r>
    <r>
      <rPr>
        <b/>
        <sz val="12"/>
        <color indexed="52"/>
        <rFont val="Arial"/>
        <family val="2"/>
        <charset val="161"/>
      </rPr>
      <t>άζωτο (Ν)</t>
    </r>
    <r>
      <rPr>
        <sz val="12"/>
        <color indexed="43"/>
        <rFont val="Arial"/>
        <family val="2"/>
        <charset val="161"/>
      </rPr>
      <t xml:space="preserve"> και σε μικρότερο βαθμό κάποια άλλα στοιχεία, όπως </t>
    </r>
    <r>
      <rPr>
        <b/>
        <sz val="12"/>
        <color indexed="52"/>
        <rFont val="Arial"/>
        <family val="2"/>
        <charset val="161"/>
      </rPr>
      <t>θείο (S),</t>
    </r>
    <r>
      <rPr>
        <sz val="12"/>
        <color indexed="52"/>
        <rFont val="Arial"/>
        <family val="2"/>
        <charset val="161"/>
      </rPr>
      <t xml:space="preserve"> </t>
    </r>
    <r>
      <rPr>
        <b/>
        <sz val="12"/>
        <color indexed="52"/>
        <rFont val="Arial"/>
        <family val="2"/>
        <charset val="161"/>
      </rPr>
      <t>φωσφόρος (P),</t>
    </r>
    <r>
      <rPr>
        <sz val="12"/>
        <color indexed="52"/>
        <rFont val="Arial"/>
        <family val="2"/>
        <charset val="161"/>
      </rPr>
      <t xml:space="preserve"> </t>
    </r>
    <r>
      <rPr>
        <b/>
        <sz val="12"/>
        <color indexed="52"/>
        <rFont val="Arial"/>
        <family val="2"/>
        <charset val="161"/>
      </rPr>
      <t>αλογόνα</t>
    </r>
    <r>
      <rPr>
        <sz val="12"/>
        <color indexed="43"/>
        <rFont val="Arial"/>
        <family val="2"/>
        <charset val="161"/>
      </rPr>
      <t xml:space="preserve"> κλπ. Όλα αυτά τα στοιχεία είναι </t>
    </r>
    <r>
      <rPr>
        <b/>
        <sz val="12"/>
        <color indexed="52"/>
        <rFont val="Arial"/>
        <family val="2"/>
        <charset val="161"/>
      </rPr>
      <t>αμέταλλα</t>
    </r>
    <r>
      <rPr>
        <sz val="12"/>
        <color indexed="43"/>
        <rFont val="Arial"/>
        <family val="2"/>
        <charset val="161"/>
      </rPr>
      <t xml:space="preserve"> και επομέ-νως τα άτομά τους ενώνονται μεταξύ τους με </t>
    </r>
    <r>
      <rPr>
        <b/>
        <sz val="12"/>
        <color indexed="52"/>
        <rFont val="Arial"/>
        <family val="2"/>
        <charset val="161"/>
      </rPr>
      <t>ομοιοπολικούς</t>
    </r>
    <r>
      <rPr>
        <sz val="12"/>
        <color indexed="43"/>
        <rFont val="Arial"/>
        <family val="2"/>
        <charset val="161"/>
      </rPr>
      <t xml:space="preserve"> δεσμούς, σχηματίζο-ντας έτσι τα </t>
    </r>
    <r>
      <rPr>
        <b/>
        <sz val="12"/>
        <color indexed="52"/>
        <rFont val="Arial"/>
        <family val="2"/>
        <charset val="161"/>
      </rPr>
      <t>μόρια</t>
    </r>
    <r>
      <rPr>
        <sz val="12"/>
        <color indexed="43"/>
        <rFont val="Arial"/>
        <family val="2"/>
        <charset val="161"/>
      </rPr>
      <t xml:space="preserve"> των οργανικών ενώσεων.</t>
    </r>
  </si>
  <si>
    <r>
      <t xml:space="preserve">Τα άτομα </t>
    </r>
    <r>
      <rPr>
        <b/>
        <sz val="12"/>
        <color indexed="52"/>
        <rFont val="Arial"/>
        <family val="2"/>
        <charset val="161"/>
      </rPr>
      <t>H</t>
    </r>
    <r>
      <rPr>
        <sz val="12"/>
        <color indexed="43"/>
        <rFont val="Arial"/>
        <family val="2"/>
        <charset val="161"/>
      </rPr>
      <t xml:space="preserve"> μπορούν να σχηματίσουν ένα μόνο ομοιοπολικό δεσμό, προφανώς με κάποιο γειτονικό άτομο, οπότε η εμφάνιση των ατόμων </t>
    </r>
    <r>
      <rPr>
        <b/>
        <sz val="12"/>
        <color indexed="52"/>
        <rFont val="Arial"/>
        <family val="2"/>
        <charset val="161"/>
      </rPr>
      <t>H</t>
    </r>
    <r>
      <rPr>
        <sz val="12"/>
        <color indexed="43"/>
        <rFont val="Arial"/>
        <family val="2"/>
        <charset val="161"/>
      </rPr>
      <t xml:space="preserve"> στους ΣΤ των διαφόρων ενώσεων θα είναι η παρακάτω…</t>
    </r>
  </si>
  <si>
    <r>
      <t xml:space="preserve">Συνήθως δε γράφουμε την παύλα που παριστάνει τον ομοιοπολικό δεσμό, που συνδέει το άτομο </t>
    </r>
    <r>
      <rPr>
        <b/>
        <sz val="12"/>
        <color indexed="52"/>
        <rFont val="Arial"/>
        <family val="2"/>
        <charset val="161"/>
      </rPr>
      <t>H</t>
    </r>
    <r>
      <rPr>
        <sz val="12"/>
        <color indexed="43"/>
        <rFont val="Arial"/>
        <family val="2"/>
        <charset val="161"/>
      </rPr>
      <t xml:space="preserve"> με το άτομο </t>
    </r>
    <r>
      <rPr>
        <b/>
        <sz val="12"/>
        <color indexed="16"/>
        <rFont val="Arial"/>
        <family val="2"/>
        <charset val="161"/>
      </rPr>
      <t>Α,</t>
    </r>
    <r>
      <rPr>
        <sz val="12"/>
        <color indexed="43"/>
        <rFont val="Arial"/>
        <family val="2"/>
        <charset val="161"/>
      </rPr>
      <t xml:space="preserve"> αλλά κολλάμε το </t>
    </r>
    <r>
      <rPr>
        <b/>
        <sz val="12"/>
        <color indexed="52"/>
        <rFont val="Arial"/>
        <family val="2"/>
        <charset val="161"/>
      </rPr>
      <t>H</t>
    </r>
    <r>
      <rPr>
        <sz val="12"/>
        <color indexed="43"/>
        <rFont val="Arial"/>
        <family val="2"/>
        <charset val="161"/>
      </rPr>
      <t xml:space="preserve"> δίπλα στο </t>
    </r>
    <r>
      <rPr>
        <b/>
        <sz val="12"/>
        <color indexed="16"/>
        <rFont val="Arial"/>
        <family val="2"/>
        <charset val="161"/>
      </rPr>
      <t>Α.</t>
    </r>
    <r>
      <rPr>
        <sz val="12"/>
        <color indexed="43"/>
        <rFont val="Arial"/>
        <family val="2"/>
        <charset val="161"/>
      </rPr>
      <t xml:space="preserve"> Αν με το άτομο </t>
    </r>
    <r>
      <rPr>
        <b/>
        <sz val="12"/>
        <color indexed="16"/>
        <rFont val="Arial"/>
        <family val="2"/>
        <charset val="161"/>
      </rPr>
      <t>Α</t>
    </r>
    <r>
      <rPr>
        <sz val="12"/>
        <color indexed="43"/>
        <rFont val="Arial"/>
        <family val="2"/>
        <charset val="161"/>
      </rPr>
      <t xml:space="preserve"> είναι ενωμένα πολλά άτομα </t>
    </r>
    <r>
      <rPr>
        <b/>
        <sz val="12"/>
        <color indexed="52"/>
        <rFont val="Arial"/>
        <family val="2"/>
        <charset val="161"/>
      </rPr>
      <t>Η,</t>
    </r>
    <r>
      <rPr>
        <sz val="12"/>
        <color indexed="43"/>
        <rFont val="Arial"/>
        <family val="2"/>
        <charset val="161"/>
      </rPr>
      <t xml:space="preserve"> γράφουμε δίπλα στο </t>
    </r>
    <r>
      <rPr>
        <b/>
        <sz val="12"/>
        <color indexed="16"/>
        <rFont val="Arial"/>
        <family val="2"/>
        <charset val="161"/>
      </rPr>
      <t>Α</t>
    </r>
    <r>
      <rPr>
        <sz val="12"/>
        <color indexed="43"/>
        <rFont val="Arial"/>
        <family val="2"/>
        <charset val="161"/>
      </rPr>
      <t xml:space="preserve"> το </t>
    </r>
    <r>
      <rPr>
        <b/>
        <sz val="12"/>
        <color indexed="52"/>
        <rFont val="Arial"/>
        <family val="2"/>
        <charset val="161"/>
      </rPr>
      <t>H</t>
    </r>
    <r>
      <rPr>
        <sz val="12"/>
        <color indexed="43"/>
        <rFont val="Arial"/>
        <family val="2"/>
        <charset val="161"/>
      </rPr>
      <t xml:space="preserve"> και στο κάτω δεξιό μέρος του </t>
    </r>
    <r>
      <rPr>
        <b/>
        <sz val="12"/>
        <color rgb="FFFF9900"/>
        <rFont val="Arial"/>
        <family val="2"/>
        <charset val="161"/>
      </rPr>
      <t>Η</t>
    </r>
    <r>
      <rPr>
        <sz val="12"/>
        <color indexed="43"/>
        <rFont val="Arial"/>
        <family val="2"/>
        <charset val="161"/>
      </rPr>
      <t xml:space="preserve"> βάζουμε έναν κατάλληλο δείκτη, που δείχνει το πλήθος των ατόμων </t>
    </r>
    <r>
      <rPr>
        <b/>
        <sz val="12"/>
        <color indexed="52"/>
        <rFont val="Arial"/>
        <family val="2"/>
        <charset val="161"/>
      </rPr>
      <t>Η</t>
    </r>
    <r>
      <rPr>
        <sz val="12"/>
        <color indexed="43"/>
        <rFont val="Arial"/>
        <family val="2"/>
        <charset val="161"/>
      </rPr>
      <t xml:space="preserve"> που είναι ενωμένα με το άτομο </t>
    </r>
    <r>
      <rPr>
        <b/>
        <sz val="12"/>
        <color indexed="16"/>
        <rFont val="Arial"/>
        <family val="2"/>
        <charset val="161"/>
      </rPr>
      <t>Α.</t>
    </r>
    <r>
      <rPr>
        <sz val="12"/>
        <color indexed="43"/>
        <rFont val="Arial"/>
        <family val="2"/>
        <charset val="161"/>
      </rPr>
      <t xml:space="preserve"> Κατ’ αυτό τον τρόπο παράγονται οι </t>
    </r>
    <r>
      <rPr>
        <b/>
        <sz val="12"/>
        <color indexed="52"/>
        <rFont val="Arial"/>
        <family val="2"/>
        <charset val="161"/>
      </rPr>
      <t>συνεπτυγ-μένοι</t>
    </r>
    <r>
      <rPr>
        <sz val="12"/>
        <color indexed="43"/>
        <rFont val="Arial"/>
        <family val="2"/>
        <charset val="161"/>
      </rPr>
      <t xml:space="preserve"> συντακτικοί τύποι, για τους οποίους έγινε αναφορά παραπάνω.</t>
    </r>
  </si>
  <si>
    <r>
      <t xml:space="preserve">Τα άτομα </t>
    </r>
    <r>
      <rPr>
        <b/>
        <sz val="12"/>
        <color indexed="52"/>
        <rFont val="Arial"/>
        <family val="2"/>
        <charset val="161"/>
      </rPr>
      <t>Ν</t>
    </r>
    <r>
      <rPr>
        <sz val="12"/>
        <color indexed="43"/>
        <rFont val="Arial"/>
        <family val="2"/>
        <charset val="161"/>
      </rPr>
      <t xml:space="preserve"> έχουν τη δυνατότητα σχηματισμού τριών ομοιοπολικών δεσμών στο περιβάλλον τους, με αποτέλεσμα η εμφάνιση των ατόμων </t>
    </r>
    <r>
      <rPr>
        <b/>
        <sz val="12"/>
        <color indexed="52"/>
        <rFont val="Arial"/>
        <family val="2"/>
        <charset val="161"/>
      </rPr>
      <t>N</t>
    </r>
    <r>
      <rPr>
        <sz val="12"/>
        <color indexed="43"/>
        <rFont val="Arial"/>
        <family val="2"/>
        <charset val="161"/>
      </rPr>
      <t xml:space="preserve"> στους ΣΤ των διαφό-ρων ενώσεων να μπορεί να είναι η ακόλουθη…</t>
    </r>
  </si>
  <si>
    <t>Στους συντακτικούς τύπους, τα άτομα του άνθρακα που συμμετέχουν στη συγκρότηση ενός μορίου και οι δεσμοί που σχηματίζουν με τα άτομα του περιβάλλοντός τους, εμφανίζονται να ανήκουν στο ίδιο επίπεδο. Αυτό μπορεί να απέχει πολύ από την πραγματικότητα. Η πραγ-ματική διάταξη στο χώρο, των τεσσάρων δεσμών που αναπτύσσονται γύρω από ένα αν-θρακοάτομο, μέσα στο μόριο μιας ένωσης, αποδίδεται από το στερεοχημικό τύπο αυτής.</t>
  </si>
  <si>
    <t>Έτσι λοιπόν, σύμφωνα με τα παραπάνω, για τα ανθρακοάτομα, διακρίνουμε τις παρακάτω τρεις περιπτώσεις.</t>
  </si>
  <si>
    <r>
      <t xml:space="preserve">Στην περίπτωση αυτή, οι τέσσερις δεσμοί που συνδέουν το ανθρακοάτομο με τα τέσσερα γειτονικά του άτομα, κατευθύνονται προς τις κορυφές μιας τριγωνικής πυραμίδας (τετράε-δρο), σχηματίζοντας ανά δύο μεταξύ τους τη μέγιστη δυνατή γωνία, η οποία είναι περίπου ίση με </t>
    </r>
    <r>
      <rPr>
        <b/>
        <sz val="12"/>
        <color indexed="52"/>
        <rFont val="Arial"/>
        <family val="2"/>
        <charset val="161"/>
      </rPr>
      <t>109,5°.</t>
    </r>
    <r>
      <rPr>
        <sz val="12"/>
        <color indexed="43"/>
        <rFont val="Arial"/>
        <family val="2"/>
      </rPr>
      <t xml:space="preserve"> Έτσι τα κοινά ηλεκτρονιακά ζεύγη που συνιστούν αυτούς τους δεσμούς, απέ-χουν όσο γίνεται περισσότερο μεταξύ τους, οπότε οι μεταξύ τους απώσεις ελαχιστοποιού-νται, με επακόλουθο τη σταθεροποίηση του μορίου. Σχετικό είναι το παράδειγμα που δίνεται στην </t>
    </r>
    <r>
      <rPr>
        <sz val="12"/>
        <color indexed="48"/>
        <rFont val="Arial"/>
        <family val="2"/>
        <charset val="161"/>
      </rPr>
      <t>παρακάτω εικόνα.</t>
    </r>
  </si>
  <si>
    <r>
      <t xml:space="preserve">Η απόδοση της τετραεδρικής διάταξης των τεσσάρων δεσμών γύρω από το άτομο </t>
    </r>
    <r>
      <rPr>
        <b/>
        <sz val="12"/>
        <color indexed="52"/>
        <rFont val="Arial"/>
        <family val="2"/>
      </rPr>
      <t>C,</t>
    </r>
    <r>
      <rPr>
        <sz val="12"/>
        <color indexed="43"/>
        <rFont val="Arial"/>
        <family val="2"/>
      </rPr>
      <t xml:space="preserve"> όταν αυτό βρίσκεται ενωμένο με ισάριθμα γειτονικά άτομα, μέσα στο μόριο μιας οργανικής ένω-σης, π.χ. του </t>
    </r>
    <r>
      <rPr>
        <b/>
        <sz val="12"/>
        <color indexed="52"/>
        <rFont val="Arial"/>
        <family val="2"/>
      </rPr>
      <t>μεθανίου (CH</t>
    </r>
    <r>
      <rPr>
        <b/>
        <vertAlign val="subscript"/>
        <sz val="12"/>
        <color indexed="52"/>
        <rFont val="Arial"/>
        <family val="2"/>
      </rPr>
      <t>4</t>
    </r>
    <r>
      <rPr>
        <b/>
        <sz val="12"/>
        <color indexed="52"/>
        <rFont val="Arial"/>
        <family val="2"/>
      </rPr>
      <t xml:space="preserve">), </t>
    </r>
    <r>
      <rPr>
        <sz val="12"/>
        <color indexed="43"/>
        <rFont val="Arial"/>
        <family val="2"/>
      </rPr>
      <t xml:space="preserve">γίνεται με τη χρήση των </t>
    </r>
    <r>
      <rPr>
        <b/>
        <sz val="12"/>
        <color indexed="52"/>
        <rFont val="Arial"/>
        <family val="2"/>
        <charset val="161"/>
      </rPr>
      <t>στερεοχημικών τύπων,</t>
    </r>
    <r>
      <rPr>
        <sz val="12"/>
        <color indexed="43"/>
        <rFont val="Arial"/>
        <family val="2"/>
      </rPr>
      <t xml:space="preserve"> ως εξής.
Εμφανίζουμε το άτομο </t>
    </r>
    <r>
      <rPr>
        <b/>
        <sz val="12"/>
        <color indexed="52"/>
        <rFont val="Arial"/>
        <family val="2"/>
        <charset val="161"/>
      </rPr>
      <t>C</t>
    </r>
    <r>
      <rPr>
        <sz val="12"/>
        <color indexed="43"/>
        <rFont val="Arial"/>
        <family val="2"/>
      </rPr>
      <t xml:space="preserve"> και τους δύο από τους τέσσερις δεσμούς, με τα αντίστοιχα άτομα (στο παράδειγμα του μεθανίου είναι άτομα </t>
    </r>
    <r>
      <rPr>
        <b/>
        <sz val="12"/>
        <color indexed="52"/>
        <rFont val="Arial"/>
        <family val="2"/>
        <charset val="161"/>
      </rPr>
      <t>Η</t>
    </r>
    <r>
      <rPr>
        <sz val="12"/>
        <color indexed="43"/>
        <rFont val="Arial"/>
        <family val="2"/>
      </rPr>
      <t>), να βρίσκονται στο ίδιο επίπεδο (αυτό του χαρτιού, όπου γράφουμε, ή του πίνακα, ή της επιφάνειας εργασίας του υπολογιστή) και φροντίζουμε, ακολουθώντας τους κανόνες της προοπτικής, να σχεδιάσουμε τους δύο άλ-λους δύο δεσμούς έτσι, ώστε ο ένας να φαίνεται, ότι βρίσκεται εμπρός από το επίπεδο που αναφέραμε πριν και ο άλλος πίσω από αυτό. Εννοείται, ότι στην άκρη αυτών των δεσμών βρίσκονται και τα υπόλοιπα δύο άτομα</t>
    </r>
    <r>
      <rPr>
        <b/>
        <sz val="12"/>
        <color indexed="52"/>
        <rFont val="Arial"/>
        <family val="2"/>
        <charset val="161"/>
      </rPr>
      <t xml:space="preserve"> Η. </t>
    </r>
    <r>
      <rPr>
        <sz val="12"/>
        <color indexed="43"/>
        <rFont val="Arial"/>
        <family val="2"/>
      </rPr>
      <t xml:space="preserve">Το αποτέλεσμα είναι αυτό που φαίνεται στο </t>
    </r>
    <r>
      <rPr>
        <sz val="12"/>
        <color indexed="48"/>
        <rFont val="Arial"/>
        <family val="2"/>
        <charset val="161"/>
      </rPr>
      <t xml:space="preserve">πα-ρακάτω σχήμα. </t>
    </r>
  </si>
  <si>
    <r>
      <t xml:space="preserve">Προφανώς στην περίπτωση αυτή, το ανθρακοάτομο με το ένα από τα τρία γειτονικά του άτομα συνάπτει </t>
    </r>
    <r>
      <rPr>
        <b/>
        <sz val="12"/>
        <color indexed="52"/>
        <rFont val="Arial"/>
        <family val="2"/>
        <charset val="161"/>
      </rPr>
      <t>διπλό</t>
    </r>
    <r>
      <rPr>
        <sz val="12"/>
        <color indexed="43"/>
        <rFont val="Arial"/>
        <family val="2"/>
      </rPr>
      <t xml:space="preserve"> ομοιοπολικό δεσμό και </t>
    </r>
    <r>
      <rPr>
        <b/>
        <sz val="12"/>
        <color indexed="52"/>
        <rFont val="Arial"/>
        <family val="2"/>
        <charset val="161"/>
      </rPr>
      <t>απλούς</t>
    </r>
    <r>
      <rPr>
        <sz val="12"/>
        <color indexed="43"/>
        <rFont val="Arial"/>
        <family val="2"/>
      </rPr>
      <t xml:space="preserve"> δεσμούς με τα άλλα δύο άτομα. Σύμφωνα με όσα αναφέρθηκαν παραπάνω, αυτοί οι τρεις δεσμοί (ο διπλός και οι δύο α-πλοί), διευθετούνται γύρω από το ανθρακοάτομα έτσι, ώστε ανά δύο να σχηματίζουν όσο γίνεται μεγαλύτερη γωνία. ΄Ετσι τα κοινά ηλεκτρονιακά ζεύγη απέχουν κατά το δυνατό πε-ρισσότερο μεταξύ τους, οπότε ελαχιστοποιούνται οι μεταξύ τους απώσεις, με επακόλουθο τη σταθεροποίηση του μορίου. </t>
    </r>
  </si>
  <si>
    <r>
      <t xml:space="preserve">Ο </t>
    </r>
    <r>
      <rPr>
        <b/>
        <sz val="10"/>
        <color indexed="52"/>
        <rFont val="Arial"/>
        <family val="2"/>
        <charset val="161"/>
      </rPr>
      <t>διπλός</t>
    </r>
    <r>
      <rPr>
        <sz val="10"/>
        <color indexed="43"/>
        <rFont val="Arial"/>
        <family val="2"/>
      </rPr>
      <t xml:space="preserve"> δεσμός, που συνδέει το άτομο </t>
    </r>
    <r>
      <rPr>
        <b/>
        <sz val="10"/>
        <color indexed="52"/>
        <rFont val="Arial"/>
        <family val="2"/>
        <charset val="161"/>
      </rPr>
      <t>C</t>
    </r>
    <r>
      <rPr>
        <sz val="10"/>
        <color indexed="43"/>
        <rFont val="Arial"/>
        <family val="2"/>
      </rPr>
      <t xml:space="preserve"> με το άτομο </t>
    </r>
    <r>
      <rPr>
        <b/>
        <sz val="10"/>
        <color indexed="52"/>
        <rFont val="Arial"/>
        <family val="2"/>
        <charset val="161"/>
      </rPr>
      <t>O,</t>
    </r>
    <r>
      <rPr>
        <sz val="10"/>
        <color indexed="43"/>
        <rFont val="Arial"/>
        <family val="2"/>
      </rPr>
      <t xml:space="preserve"> στο μόριο της </t>
    </r>
    <r>
      <rPr>
        <b/>
        <sz val="10"/>
        <color indexed="52"/>
        <rFont val="Arial"/>
        <family val="2"/>
        <charset val="161"/>
      </rPr>
      <t>μεθανάλης (CH</t>
    </r>
    <r>
      <rPr>
        <b/>
        <vertAlign val="subscript"/>
        <sz val="10"/>
        <color indexed="52"/>
        <rFont val="Arial"/>
        <family val="2"/>
        <charset val="161"/>
      </rPr>
      <t>2</t>
    </r>
    <r>
      <rPr>
        <b/>
        <sz val="10"/>
        <color indexed="52"/>
        <rFont val="Arial"/>
        <family val="2"/>
        <charset val="161"/>
      </rPr>
      <t>O),</t>
    </r>
    <r>
      <rPr>
        <sz val="10"/>
        <color indexed="43"/>
        <rFont val="Arial"/>
        <family val="2"/>
      </rPr>
      <t xml:space="preserve"> είναι ομοεπίπεδος με τους δύο </t>
    </r>
    <r>
      <rPr>
        <b/>
        <sz val="10"/>
        <color indexed="52"/>
        <rFont val="Arial"/>
        <family val="2"/>
        <charset val="161"/>
      </rPr>
      <t>απλούς</t>
    </r>
    <r>
      <rPr>
        <sz val="10"/>
        <color indexed="43"/>
        <rFont val="Arial"/>
        <family val="2"/>
      </rPr>
      <t xml:space="preserve"> δεσμούς, που συνδέουν το άτομο </t>
    </r>
    <r>
      <rPr>
        <b/>
        <sz val="10"/>
        <color indexed="52"/>
        <rFont val="Arial"/>
        <family val="2"/>
        <charset val="161"/>
      </rPr>
      <t>C</t>
    </r>
    <r>
      <rPr>
        <sz val="10"/>
        <color indexed="43"/>
        <rFont val="Arial"/>
        <family val="2"/>
      </rPr>
      <t xml:space="preserve"> με τα δύο άτομα </t>
    </r>
    <r>
      <rPr>
        <b/>
        <sz val="10"/>
        <color indexed="52"/>
        <rFont val="Arial"/>
        <family val="2"/>
        <charset val="161"/>
      </rPr>
      <t>Η.</t>
    </r>
    <r>
      <rPr>
        <sz val="10"/>
        <color indexed="43"/>
        <rFont val="Arial"/>
        <family val="2"/>
      </rPr>
      <t xml:space="preserve"> Οι τρεις δεσμοί σχηματίζουν μεταξύ τους γωνία περίπου ίση με </t>
    </r>
    <r>
      <rPr>
        <b/>
        <sz val="10"/>
        <color indexed="52"/>
        <rFont val="Arial"/>
        <family val="2"/>
        <charset val="161"/>
      </rPr>
      <t>120°.</t>
    </r>
    <r>
      <rPr>
        <sz val="10"/>
        <color indexed="43"/>
        <rFont val="Arial"/>
        <family val="2"/>
      </rPr>
      <t xml:space="preserve"> </t>
    </r>
    <r>
      <rPr>
        <b/>
        <sz val="10"/>
        <color indexed="52"/>
        <rFont val="Arial"/>
        <family val="2"/>
        <charset val="161"/>
      </rPr>
      <t/>
    </r>
  </si>
  <si>
    <r>
      <t xml:space="preserve">Όπως δείχτηκε και παραπάνω, όταν το άνθρακοάτομο είναι ενωμένο μόνο με δύο άτομα, σχηματίζει είτε δύο διπλούς δεσμούς με αυτά, ή έναν τριπλό και έναν απλό. Και στις δύο περιπτώσεις οι δεσμοί αυτοί αναπτύσσονται στην ίδια ευθεία, σχηματίζοντας μεταξύ τους τη μέγιστη δυνατή γωνία </t>
    </r>
    <r>
      <rPr>
        <b/>
        <sz val="12"/>
        <color indexed="52"/>
        <rFont val="Arial"/>
        <family val="2"/>
        <charset val="161"/>
      </rPr>
      <t>(ευθεία γωνία 180°).</t>
    </r>
    <r>
      <rPr>
        <sz val="12"/>
        <color indexed="43"/>
        <rFont val="Arial"/>
        <family val="2"/>
      </rPr>
      <t xml:space="preserve"> Έτσι οι απώσεις μεταξύ των κοινών ηλεκτρονι-ακών ζευγών, που συνιστούν αυτούς τους δεσμούς, ελαχιστοποιούνται, με αποτέλεσμα τη σταθεροποίηση του σχηματιζόμενου μορίου. Σχετικό είναι το παράδειγμα που δίνεται στην </t>
    </r>
    <r>
      <rPr>
        <sz val="12"/>
        <color indexed="48"/>
        <rFont val="Arial"/>
        <family val="2"/>
        <charset val="161"/>
      </rPr>
      <t>παρακάτω εικόνα.</t>
    </r>
  </si>
  <si>
    <r>
      <t xml:space="preserve">Όταν στο μόριο μιας ένωσης, το άτομο </t>
    </r>
    <r>
      <rPr>
        <b/>
        <sz val="10"/>
        <color indexed="52"/>
        <rFont val="Arial"/>
        <family val="2"/>
        <charset val="161"/>
      </rPr>
      <t>C</t>
    </r>
    <r>
      <rPr>
        <sz val="10"/>
        <color indexed="43"/>
        <rFont val="Arial"/>
        <family val="2"/>
      </rPr>
      <t xml:space="preserve"> είναι ενωμένο με δύο μόνο άλλα άτομα, τότε οι δεσμοί μέσω των οποίων γίνεται αυτό, εί-ναι </t>
    </r>
    <r>
      <rPr>
        <b/>
        <sz val="10"/>
        <color indexed="52"/>
        <rFont val="Arial"/>
        <family val="2"/>
        <charset val="161"/>
      </rPr>
      <t>συνευθειακοί.</t>
    </r>
    <r>
      <rPr>
        <sz val="10"/>
        <color indexed="43"/>
        <rFont val="Arial"/>
        <family val="2"/>
      </rPr>
      <t xml:space="preserve"> Έτσι και το μόριο του </t>
    </r>
    <r>
      <rPr>
        <b/>
        <sz val="10"/>
        <color indexed="52"/>
        <rFont val="Arial"/>
        <family val="2"/>
        <charset val="161"/>
      </rPr>
      <t>διοξείδιου του άνθρακα (CO</t>
    </r>
    <r>
      <rPr>
        <b/>
        <vertAlign val="subscript"/>
        <sz val="10"/>
        <color indexed="52"/>
        <rFont val="Arial"/>
        <family val="2"/>
        <charset val="161"/>
      </rPr>
      <t>2</t>
    </r>
    <r>
      <rPr>
        <b/>
        <sz val="10"/>
        <color indexed="52"/>
        <rFont val="Arial"/>
        <family val="2"/>
        <charset val="161"/>
      </rPr>
      <t>)</t>
    </r>
    <r>
      <rPr>
        <sz val="10"/>
        <color indexed="43"/>
        <rFont val="Arial"/>
        <family val="2"/>
      </rPr>
      <t xml:space="preserve"> και το μόριο του </t>
    </r>
    <r>
      <rPr>
        <b/>
        <sz val="10"/>
        <color indexed="52"/>
        <rFont val="Arial"/>
        <family val="2"/>
        <charset val="161"/>
      </rPr>
      <t>αιθινίου (C</t>
    </r>
    <r>
      <rPr>
        <b/>
        <vertAlign val="subscript"/>
        <sz val="10"/>
        <color indexed="52"/>
        <rFont val="Arial"/>
        <family val="2"/>
        <charset val="161"/>
      </rPr>
      <t>2</t>
    </r>
    <r>
      <rPr>
        <b/>
        <sz val="10"/>
        <color indexed="52"/>
        <rFont val="Arial"/>
        <family val="2"/>
        <charset val="161"/>
      </rPr>
      <t>H</t>
    </r>
    <r>
      <rPr>
        <b/>
        <vertAlign val="subscript"/>
        <sz val="10"/>
        <color indexed="52"/>
        <rFont val="Arial"/>
        <family val="2"/>
        <charset val="161"/>
      </rPr>
      <t>2</t>
    </r>
    <r>
      <rPr>
        <b/>
        <sz val="10"/>
        <color indexed="52"/>
        <rFont val="Arial"/>
        <family val="2"/>
        <charset val="161"/>
      </rPr>
      <t>)</t>
    </r>
    <r>
      <rPr>
        <sz val="10"/>
        <color indexed="43"/>
        <rFont val="Arial"/>
        <family val="2"/>
      </rPr>
      <t xml:space="preserve"> είναι </t>
    </r>
    <r>
      <rPr>
        <b/>
        <sz val="10"/>
        <color indexed="52"/>
        <rFont val="Arial"/>
        <family val="2"/>
        <charset val="161"/>
      </rPr>
      <t>γραμμικά.</t>
    </r>
    <r>
      <rPr>
        <sz val="10"/>
        <color indexed="43"/>
        <rFont val="Arial"/>
        <family val="2"/>
      </rPr>
      <t xml:space="preserve"> </t>
    </r>
  </si>
  <si>
    <r>
      <t xml:space="preserve">Ονομάζονται έτσι οι οργανικές ενώσεις στο μόριο των οποίων, τα άτομα άνθρακα συνδέονται </t>
    </r>
    <r>
      <rPr>
        <b/>
        <sz val="12"/>
        <color indexed="52"/>
        <rFont val="Arial"/>
        <family val="2"/>
        <charset val="161"/>
      </rPr>
      <t>μεταξύ τους,</t>
    </r>
    <r>
      <rPr>
        <sz val="12"/>
        <color indexed="43"/>
        <rFont val="Arial"/>
        <family val="2"/>
      </rPr>
      <t xml:space="preserve"> αποκλειστικά και μόνο με </t>
    </r>
    <r>
      <rPr>
        <b/>
        <sz val="12"/>
        <color indexed="52"/>
        <rFont val="Arial"/>
        <family val="2"/>
        <charset val="161"/>
      </rPr>
      <t>απλούς</t>
    </r>
    <r>
      <rPr>
        <sz val="12"/>
        <color indexed="43"/>
        <rFont val="Arial"/>
        <family val="2"/>
      </rPr>
      <t xml:space="preserve"> ομοιοπολικούς δε-σμούς.</t>
    </r>
    <r>
      <rPr>
        <b/>
        <sz val="12"/>
        <color indexed="43"/>
        <rFont val="Arial"/>
        <family val="2"/>
      </rPr>
      <t xml:space="preserve">
</t>
    </r>
    <r>
      <rPr>
        <b/>
        <sz val="12"/>
        <color indexed="16"/>
        <rFont val="Arial"/>
        <family val="2"/>
        <charset val="161"/>
      </rPr>
      <t>ΠΡΟΣΟΧΗ!</t>
    </r>
    <r>
      <rPr>
        <b/>
        <sz val="12"/>
        <color indexed="43"/>
        <rFont val="Arial"/>
        <family val="2"/>
      </rPr>
      <t xml:space="preserve"> </t>
    </r>
    <r>
      <rPr>
        <sz val="12"/>
        <color indexed="43"/>
        <rFont val="Arial"/>
        <family val="2"/>
      </rPr>
      <t xml:space="preserve">Το ότι μια ένωση είναι κορεσμένη, δε σημαίνει ότι στο μόριό της όλοι οι δεσμοί είναι απλοί. </t>
    </r>
    <r>
      <rPr>
        <b/>
        <sz val="12"/>
        <color indexed="52"/>
        <rFont val="Arial"/>
        <family val="2"/>
        <charset val="161"/>
      </rPr>
      <t>Είναι δυνατό να υπάρχουν και διπλοί ή τριπλοί δεσμοί, όχι όμως μεταξύ ατόμων άνθρακα.</t>
    </r>
    <r>
      <rPr>
        <b/>
        <sz val="12"/>
        <color indexed="43"/>
        <rFont val="Arial"/>
        <family val="2"/>
      </rPr>
      <t xml:space="preserve">   </t>
    </r>
    <r>
      <rPr>
        <b/>
        <sz val="12"/>
        <rFont val="Arial"/>
        <family val="2"/>
      </rPr>
      <t/>
    </r>
  </si>
  <si>
    <r>
      <t xml:space="preserve">Ονομάζονται έτσι οι οργανικές ενώσεις στο μόριο των οποίων υπάρχει τουλάχι-στον ένας </t>
    </r>
    <r>
      <rPr>
        <b/>
        <sz val="12"/>
        <color indexed="52"/>
        <rFont val="Arial"/>
        <family val="2"/>
        <charset val="161"/>
      </rPr>
      <t>πολλαπλός</t>
    </r>
    <r>
      <rPr>
        <sz val="12"/>
        <color indexed="43"/>
        <rFont val="Arial"/>
        <family val="2"/>
      </rPr>
      <t xml:space="preserve"> δεσμός (δηλαδή </t>
    </r>
    <r>
      <rPr>
        <b/>
        <sz val="12"/>
        <color indexed="52"/>
        <rFont val="Arial"/>
        <family val="2"/>
        <charset val="161"/>
      </rPr>
      <t>διπλός</t>
    </r>
    <r>
      <rPr>
        <sz val="12"/>
        <color indexed="43"/>
        <rFont val="Arial"/>
        <family val="2"/>
      </rPr>
      <t xml:space="preserve"> ή </t>
    </r>
    <r>
      <rPr>
        <b/>
        <sz val="12"/>
        <color indexed="52"/>
        <rFont val="Arial"/>
        <family val="2"/>
        <charset val="161"/>
      </rPr>
      <t>τριπλός</t>
    </r>
    <r>
      <rPr>
        <sz val="12"/>
        <color indexed="43"/>
        <rFont val="Arial"/>
        <family val="2"/>
      </rPr>
      <t xml:space="preserve"> ομοιοπολικός δεσμός) </t>
    </r>
    <r>
      <rPr>
        <b/>
        <sz val="12"/>
        <color indexed="52"/>
        <rFont val="Arial"/>
        <family val="2"/>
        <charset val="161"/>
      </rPr>
      <t xml:space="preserve">μεταξύ ατόμων ανθρακα.  </t>
    </r>
    <r>
      <rPr>
        <b/>
        <sz val="12"/>
        <color indexed="43"/>
        <rFont val="Arial"/>
        <family val="2"/>
      </rPr>
      <t xml:space="preserve">
</t>
    </r>
    <r>
      <rPr>
        <b/>
        <sz val="12"/>
        <color indexed="16"/>
        <rFont val="Arial"/>
        <family val="2"/>
        <charset val="161"/>
      </rPr>
      <t>ΠΡΟΣΟΧΗ!</t>
    </r>
    <r>
      <rPr>
        <b/>
        <sz val="12"/>
        <color indexed="43"/>
        <rFont val="Arial"/>
        <family val="2"/>
      </rPr>
      <t xml:space="preserve"> </t>
    </r>
    <r>
      <rPr>
        <sz val="12"/>
        <color indexed="43"/>
        <rFont val="Arial"/>
        <family val="2"/>
      </rPr>
      <t xml:space="preserve">Η ύπαρξη κάποιου διπλού ή τριπλού δεσμού στο μόριο μιας ένωσης, δεν την κάνει οπωσδήποτε ακόρεστη. </t>
    </r>
    <r>
      <rPr>
        <b/>
        <sz val="12"/>
        <color indexed="52"/>
        <rFont val="Arial"/>
        <family val="2"/>
        <charset val="161"/>
      </rPr>
      <t xml:space="preserve">Αν ο πολλαπλός δεσμός δε συνδέει με-ταξύ τους άτομα άνθρακα, η ένωση δεν είναι ακόρεστη, αλλά κορεσμένη. </t>
    </r>
    <r>
      <rPr>
        <b/>
        <sz val="12"/>
        <color indexed="43"/>
        <rFont val="Arial"/>
        <family val="2"/>
      </rPr>
      <t xml:space="preserve">         </t>
    </r>
  </si>
  <si>
    <r>
      <t xml:space="preserve">Υπενθυμίζεται ότι στην πλέον απέριττη μορφή τους, οι </t>
    </r>
    <r>
      <rPr>
        <b/>
        <sz val="11"/>
        <color indexed="52"/>
        <rFont val="Arial"/>
        <family val="2"/>
        <charset val="161"/>
      </rPr>
      <t>ΣΤ</t>
    </r>
    <r>
      <rPr>
        <sz val="11"/>
        <color indexed="43"/>
        <rFont val="Arial"/>
        <family val="2"/>
      </rPr>
      <t xml:space="preserve"> των οργανικών ενώσεων, δεν εμφανίζουν τα άτομα </t>
    </r>
    <r>
      <rPr>
        <b/>
        <sz val="11"/>
        <color indexed="52"/>
        <rFont val="Arial"/>
        <family val="2"/>
        <charset val="161"/>
      </rPr>
      <t>C</t>
    </r>
    <r>
      <rPr>
        <sz val="11"/>
        <color indexed="43"/>
        <rFont val="Arial"/>
        <family val="2"/>
      </rPr>
      <t xml:space="preserve"> και </t>
    </r>
    <r>
      <rPr>
        <b/>
        <sz val="11"/>
        <color indexed="52"/>
        <rFont val="Arial"/>
        <family val="2"/>
        <charset val="161"/>
      </rPr>
      <t>H,</t>
    </r>
    <r>
      <rPr>
        <sz val="11"/>
        <color indexed="43"/>
        <rFont val="Arial"/>
        <family val="2"/>
      </rPr>
      <t xml:space="preserve"> αλλά μόνο τα άτομα των άλλων στοιχείων, που υπάρχουν στο μόριο της ένωσης, καθώς και τους δεσμούς, που παριστάνονται με ευθύγραμμα τμήματα και συνδέουν τα ανθρακοάτομα και τα άτομα αυτών των άλλων στοιχείων, μεταξύ τους. </t>
    </r>
  </si>
  <si>
    <t>Λόγω του τεράστιου και διαρκώς αυξανόμενου πλήθους των ενώσεων του άνθρα-κα, είναι αναγκαία η ταξινόμηση αυτών, ώστε να μελετηθούν ευκολότερα.
Έτσι οι οργανικές ενώσεις ταξινομούνται σε ομάδες με κοινά χαρακτηριστικά, ο-πότε τα συμπεράσματα από τη μελέτη μερικών μελών μιας ομάδας, είναι δυνατό, συνήθως και με κάποιες κατάλληλες τροποποιήσεις, να γενικεύονται με ικανοποι-ητική ασφάλεια και στα υπόλοιπα μέλη της ομάδας.
Η ταξινόμηση γίνεται κάθε φορά με βάση κάποιο συγκεκριμένο κριτήριο. Έτσι, εί-ναι δυνατό, η ταξινόμηση να γίνεται...</t>
  </si>
  <si>
    <r>
      <t xml:space="preserve">Στην περίπτωση αυτή οι οργανικές ενώσεις χωρίζονται πάλι σε δύο μεγάλες κα-τηγορίες, τις </t>
    </r>
    <r>
      <rPr>
        <b/>
        <sz val="12"/>
        <color indexed="52"/>
        <rFont val="Arial"/>
        <family val="2"/>
        <charset val="161"/>
      </rPr>
      <t>άκυκλες</t>
    </r>
    <r>
      <rPr>
        <sz val="12"/>
        <color indexed="43"/>
        <rFont val="Arial"/>
        <family val="2"/>
      </rPr>
      <t xml:space="preserve"> και τις </t>
    </r>
    <r>
      <rPr>
        <b/>
        <sz val="12"/>
        <color indexed="52"/>
        <rFont val="Arial"/>
        <family val="2"/>
        <charset val="161"/>
      </rPr>
      <t>κυκλικές.</t>
    </r>
  </si>
  <si>
    <r>
      <t xml:space="preserve">Στις </t>
    </r>
    <r>
      <rPr>
        <b/>
        <sz val="11"/>
        <color indexed="52"/>
        <rFont val="Arial"/>
        <family val="2"/>
        <charset val="161"/>
      </rPr>
      <t>άκυκλες</t>
    </r>
    <r>
      <rPr>
        <sz val="11"/>
        <color indexed="43"/>
        <rFont val="Arial"/>
        <family val="2"/>
      </rPr>
      <t xml:space="preserve"> ενώσεις με </t>
    </r>
    <r>
      <rPr>
        <b/>
        <sz val="11"/>
        <color indexed="52"/>
        <rFont val="Arial"/>
        <family val="2"/>
        <charset val="161"/>
      </rPr>
      <t>ευθύγραμμη</t>
    </r>
    <r>
      <rPr>
        <sz val="11"/>
        <color indexed="43"/>
        <rFont val="Arial"/>
        <family val="2"/>
      </rPr>
      <t xml:space="preserve"> ανθρακική αλυσίδα, όλα τα άτομα </t>
    </r>
    <r>
      <rPr>
        <b/>
        <sz val="11"/>
        <color indexed="52"/>
        <rFont val="Arial"/>
        <family val="2"/>
        <charset val="161"/>
      </rPr>
      <t>C</t>
    </r>
    <r>
      <rPr>
        <sz val="11"/>
        <color indexed="43"/>
        <rFont val="Arial"/>
        <family val="2"/>
      </rPr>
      <t xml:space="preserve"> είναι </t>
    </r>
    <r>
      <rPr>
        <b/>
        <sz val="11"/>
        <color indexed="52"/>
        <rFont val="Arial"/>
        <family val="2"/>
        <charset val="161"/>
      </rPr>
      <t>δευτεροταγή</t>
    </r>
    <r>
      <rPr>
        <sz val="11"/>
        <color indexed="50"/>
        <rFont val="Arial"/>
        <family val="2"/>
        <charset val="161"/>
      </rPr>
      <t>*</t>
    </r>
    <r>
      <rPr>
        <b/>
        <sz val="11"/>
        <color indexed="52"/>
        <rFont val="Arial"/>
        <family val="2"/>
        <charset val="161"/>
      </rPr>
      <t>,</t>
    </r>
    <r>
      <rPr>
        <sz val="11"/>
        <color indexed="43"/>
        <rFont val="Arial"/>
        <family val="2"/>
      </rPr>
      <t xml:space="preserve"> εκτός από τα δύο που βρίσκονται στα άκρα της αλυσί-δας, τα οποία είναι </t>
    </r>
    <r>
      <rPr>
        <b/>
        <sz val="11"/>
        <color indexed="52"/>
        <rFont val="Arial"/>
        <family val="2"/>
        <charset val="161"/>
      </rPr>
      <t>πρωτοταγή.</t>
    </r>
  </si>
  <si>
    <r>
      <t xml:space="preserve">Στις </t>
    </r>
    <r>
      <rPr>
        <b/>
        <sz val="11"/>
        <color indexed="52"/>
        <rFont val="Arial"/>
        <family val="2"/>
        <charset val="161"/>
      </rPr>
      <t>άκυκλες</t>
    </r>
    <r>
      <rPr>
        <sz val="11"/>
        <color indexed="43"/>
        <rFont val="Arial"/>
        <family val="2"/>
      </rPr>
      <t xml:space="preserve"> ενώσεις με </t>
    </r>
    <r>
      <rPr>
        <b/>
        <sz val="11"/>
        <color indexed="52"/>
        <rFont val="Arial"/>
        <family val="2"/>
        <charset val="161"/>
      </rPr>
      <t>διακλαδισμένη</t>
    </r>
    <r>
      <rPr>
        <sz val="11"/>
        <color indexed="43"/>
        <rFont val="Arial"/>
        <family val="2"/>
      </rPr>
      <t xml:space="preserve"> ανθρακική αλυσίδα, υπάρχει τουλάχιστον ένα άτομο </t>
    </r>
    <r>
      <rPr>
        <b/>
        <sz val="11"/>
        <color indexed="52"/>
        <rFont val="Arial"/>
        <family val="2"/>
        <charset val="161"/>
      </rPr>
      <t>C,</t>
    </r>
    <r>
      <rPr>
        <sz val="11"/>
        <color indexed="43"/>
        <rFont val="Arial"/>
        <family val="2"/>
      </rPr>
      <t xml:space="preserve"> το οποίο είναι </t>
    </r>
    <r>
      <rPr>
        <b/>
        <sz val="11"/>
        <color indexed="52"/>
        <rFont val="Arial"/>
        <family val="2"/>
        <charset val="161"/>
      </rPr>
      <t>τριτοταγές</t>
    </r>
    <r>
      <rPr>
        <sz val="11"/>
        <color indexed="43"/>
        <rFont val="Arial"/>
        <family val="2"/>
      </rPr>
      <t xml:space="preserve"> ή </t>
    </r>
    <r>
      <rPr>
        <b/>
        <sz val="11"/>
        <color indexed="52"/>
        <rFont val="Arial"/>
        <family val="2"/>
        <charset val="161"/>
      </rPr>
      <t>τεταρτοταγές.</t>
    </r>
  </si>
  <si>
    <r>
      <t xml:space="preserve">Αν τους </t>
    </r>
    <r>
      <rPr>
        <b/>
        <sz val="11"/>
        <color indexed="52"/>
        <rFont val="Arial"/>
        <family val="2"/>
        <charset val="161"/>
      </rPr>
      <t>ΣΤ</t>
    </r>
    <r>
      <rPr>
        <sz val="11"/>
        <color indexed="43"/>
        <rFont val="Arial"/>
        <family val="2"/>
      </rPr>
      <t xml:space="preserve"> των παραπάνω ενώσεων, τους γράψουμε όσο αφαιρετικότερα γίνεται, δηλαδή αν παραλείψουμε τα άτομα </t>
    </r>
    <r>
      <rPr>
        <b/>
        <sz val="11"/>
        <color indexed="52"/>
        <rFont val="Arial"/>
        <family val="2"/>
        <charset val="161"/>
      </rPr>
      <t>C</t>
    </r>
    <r>
      <rPr>
        <sz val="11"/>
        <color indexed="43"/>
        <rFont val="Arial"/>
        <family val="2"/>
      </rPr>
      <t xml:space="preserve"> και τα άτομα </t>
    </r>
    <r>
      <rPr>
        <b/>
        <sz val="11"/>
        <color indexed="52"/>
        <rFont val="Arial"/>
        <family val="2"/>
        <charset val="161"/>
      </rPr>
      <t>H</t>
    </r>
    <r>
      <rPr>
        <sz val="11"/>
        <color indexed="43"/>
        <rFont val="Arial"/>
        <family val="2"/>
      </rPr>
      <t xml:space="preserve"> και γράψουμε μόνο τα άτομα των άλλων στοιχείων και τους δεσμούς, παριστάνοντας αυ-τούς με ευθύγραμμα τμήματα, τότε οι συντακτικοί τύποι αποκτούν την πα-ρακάτω εμφάνιση.</t>
    </r>
  </si>
  <si>
    <r>
      <t xml:space="preserve">Στο κάθε ανθρακοάτομο, μέσα στον "ανθρακικό σκε-λετό" μιας οργανικής ένωσης, αποδίδεται ένας </t>
    </r>
    <r>
      <rPr>
        <b/>
        <sz val="10"/>
        <color indexed="53"/>
        <rFont val="Arial"/>
        <family val="2"/>
        <charset val="161"/>
      </rPr>
      <t>"χαρα-κτηρισμός τάξης",</t>
    </r>
    <r>
      <rPr>
        <sz val="10"/>
        <color indexed="43"/>
        <rFont val="Arial"/>
        <family val="2"/>
      </rPr>
      <t xml:space="preserve"> από τον οποίο φαίνεται με πόσα άλλα άτομα </t>
    </r>
    <r>
      <rPr>
        <b/>
        <sz val="10"/>
        <color indexed="52"/>
        <rFont val="Arial"/>
        <family val="2"/>
        <charset val="161"/>
      </rPr>
      <t>C</t>
    </r>
    <r>
      <rPr>
        <sz val="10"/>
        <color indexed="43"/>
        <rFont val="Arial"/>
        <family val="2"/>
      </rPr>
      <t xml:space="preserve"> είναι ενωμένο το ανθρακοάτομο. Έτσι ένα </t>
    </r>
    <r>
      <rPr>
        <b/>
        <sz val="10"/>
        <color indexed="52"/>
        <rFont val="Arial"/>
        <family val="2"/>
        <charset val="161"/>
      </rPr>
      <t>πρωτοταγές</t>
    </r>
    <r>
      <rPr>
        <sz val="10"/>
        <color indexed="43"/>
        <rFont val="Arial"/>
        <family val="2"/>
      </rPr>
      <t xml:space="preserve"> ανθρακοάτομο είναι ενωμένο με ένα άτο-μο </t>
    </r>
    <r>
      <rPr>
        <b/>
        <sz val="10"/>
        <color indexed="52"/>
        <rFont val="Arial"/>
        <family val="2"/>
        <charset val="161"/>
      </rPr>
      <t>C,</t>
    </r>
    <r>
      <rPr>
        <sz val="10"/>
        <color indexed="43"/>
        <rFont val="Arial"/>
        <family val="2"/>
      </rPr>
      <t xml:space="preserve"> ένα </t>
    </r>
    <r>
      <rPr>
        <b/>
        <sz val="10"/>
        <color indexed="52"/>
        <rFont val="Arial"/>
        <family val="2"/>
        <charset val="161"/>
      </rPr>
      <t>δευτεροταγές</t>
    </r>
    <r>
      <rPr>
        <sz val="10"/>
        <color indexed="43"/>
        <rFont val="Arial"/>
        <family val="2"/>
      </rPr>
      <t xml:space="preserve"> με δύο άτομα </t>
    </r>
    <r>
      <rPr>
        <b/>
        <sz val="10"/>
        <color indexed="52"/>
        <rFont val="Arial"/>
        <family val="2"/>
        <charset val="161"/>
      </rPr>
      <t>C,</t>
    </r>
    <r>
      <rPr>
        <sz val="10"/>
        <color indexed="43"/>
        <rFont val="Arial"/>
        <family val="2"/>
      </rPr>
      <t xml:space="preserve"> ένα </t>
    </r>
    <r>
      <rPr>
        <b/>
        <sz val="10"/>
        <color indexed="52"/>
        <rFont val="Arial"/>
        <family val="2"/>
        <charset val="161"/>
      </rPr>
      <t>τριτοτα-γές</t>
    </r>
    <r>
      <rPr>
        <sz val="10"/>
        <color indexed="43"/>
        <rFont val="Arial"/>
        <family val="2"/>
      </rPr>
      <t xml:space="preserve"> με τρία άτομα </t>
    </r>
    <r>
      <rPr>
        <b/>
        <sz val="10"/>
        <color indexed="52"/>
        <rFont val="Arial"/>
        <family val="2"/>
        <charset val="161"/>
      </rPr>
      <t>C</t>
    </r>
    <r>
      <rPr>
        <sz val="10"/>
        <color indexed="43"/>
        <rFont val="Arial"/>
        <family val="2"/>
      </rPr>
      <t xml:space="preserve"> και τέλος ένα </t>
    </r>
    <r>
      <rPr>
        <b/>
        <sz val="10"/>
        <color indexed="52"/>
        <rFont val="Arial"/>
        <family val="2"/>
        <charset val="161"/>
      </rPr>
      <t>τεταρτοταγές</t>
    </r>
    <r>
      <rPr>
        <sz val="10"/>
        <color indexed="43"/>
        <rFont val="Arial"/>
        <family val="2"/>
      </rPr>
      <t xml:space="preserve"> με τέσ-σερα άτομα </t>
    </r>
    <r>
      <rPr>
        <b/>
        <sz val="10"/>
        <color indexed="52"/>
        <rFont val="Arial"/>
        <family val="2"/>
        <charset val="161"/>
      </rPr>
      <t xml:space="preserve">C.
</t>
    </r>
    <r>
      <rPr>
        <sz val="10"/>
        <color indexed="43"/>
        <rFont val="Arial"/>
        <family val="2"/>
        <charset val="161"/>
      </rPr>
      <t xml:space="preserve">Αν λοιπόν, στο μόριο μιας </t>
    </r>
    <r>
      <rPr>
        <b/>
        <sz val="10"/>
        <color indexed="52"/>
        <rFont val="Arial"/>
        <family val="2"/>
        <charset val="161"/>
      </rPr>
      <t>ισοκυκλικής</t>
    </r>
    <r>
      <rPr>
        <sz val="10"/>
        <color indexed="43"/>
        <rFont val="Arial"/>
        <family val="2"/>
        <charset val="161"/>
      </rPr>
      <t xml:space="preserve"> ένωσης με πε-νταμελή δακτύλιο, (βλέπε παρακάτω στην ίδια σελίδα), περιέχονται πέντε άτομα </t>
    </r>
    <r>
      <rPr>
        <b/>
        <sz val="10"/>
        <color indexed="52"/>
        <rFont val="Arial"/>
        <family val="2"/>
        <charset val="161"/>
      </rPr>
      <t>C,</t>
    </r>
    <r>
      <rPr>
        <sz val="10"/>
        <color indexed="43"/>
        <rFont val="Arial"/>
        <family val="2"/>
        <charset val="161"/>
      </rPr>
      <t xml:space="preserve"> τότε όλα τα άτομα </t>
    </r>
    <r>
      <rPr>
        <b/>
        <sz val="10"/>
        <color indexed="52"/>
        <rFont val="Arial"/>
        <family val="2"/>
        <charset val="161"/>
      </rPr>
      <t>C</t>
    </r>
    <r>
      <rPr>
        <sz val="10"/>
        <color indexed="43"/>
        <rFont val="Arial"/>
        <family val="2"/>
        <charset val="161"/>
      </rPr>
      <t xml:space="preserve"> είναι </t>
    </r>
    <r>
      <rPr>
        <b/>
        <sz val="10"/>
        <color indexed="52"/>
        <rFont val="Arial"/>
        <family val="2"/>
        <charset val="161"/>
      </rPr>
      <t>δευτεροταγή,</t>
    </r>
    <r>
      <rPr>
        <sz val="10"/>
        <color indexed="43"/>
        <rFont val="Arial"/>
        <family val="2"/>
        <charset val="161"/>
      </rPr>
      <t xml:space="preserve"> ενώ αν ο δακτύλιος της ένωσης είναι τε-τραμελής, ένα από τα τέσσερα ανθρακοάτομα του δα-κτυλίου είναι </t>
    </r>
    <r>
      <rPr>
        <b/>
        <sz val="10"/>
        <color indexed="52"/>
        <rFont val="Arial"/>
        <family val="2"/>
        <charset val="161"/>
      </rPr>
      <t>τριτοταγές,</t>
    </r>
    <r>
      <rPr>
        <sz val="10"/>
        <color indexed="43"/>
        <rFont val="Arial"/>
        <family val="2"/>
        <charset val="161"/>
      </rPr>
      <t xml:space="preserve"> τα υπόλοιπα τρία άτομα </t>
    </r>
    <r>
      <rPr>
        <b/>
        <sz val="10"/>
        <color indexed="52"/>
        <rFont val="Arial"/>
        <family val="2"/>
        <charset val="161"/>
      </rPr>
      <t>C</t>
    </r>
    <r>
      <rPr>
        <sz val="10"/>
        <color indexed="43"/>
        <rFont val="Arial"/>
        <family val="2"/>
        <charset val="161"/>
      </rPr>
      <t xml:space="preserve"> του δακτυλίου είναι </t>
    </r>
    <r>
      <rPr>
        <b/>
        <sz val="10"/>
        <color indexed="52"/>
        <rFont val="Arial"/>
        <family val="2"/>
        <charset val="161"/>
      </rPr>
      <t>δευτεροταγή</t>
    </r>
    <r>
      <rPr>
        <sz val="10"/>
        <color indexed="43"/>
        <rFont val="Arial"/>
        <family val="2"/>
        <charset val="161"/>
      </rPr>
      <t xml:space="preserve"> και υπάρχει και ένα </t>
    </r>
    <r>
      <rPr>
        <b/>
        <sz val="10"/>
        <color indexed="52"/>
        <rFont val="Arial"/>
        <family val="2"/>
        <charset val="161"/>
      </rPr>
      <t>πρωτοταγές</t>
    </r>
    <r>
      <rPr>
        <sz val="10"/>
        <color indexed="43"/>
        <rFont val="Arial"/>
        <family val="2"/>
        <charset val="161"/>
      </rPr>
      <t xml:space="preserve"> ανθρακοάτομο, που βρίσκεται έξω από το δακτύλιο.
Αν οι ισοκυκλικές ενώσεις που αναφέρονται στο παρα-πάνω παράδειγμα, είναι κορεσμένοι Υ/Α, τότε οι </t>
    </r>
    <r>
      <rPr>
        <b/>
        <sz val="10"/>
        <color rgb="FFFF9900"/>
        <rFont val="Arial"/>
        <family val="2"/>
        <charset val="161"/>
      </rPr>
      <t>ΣΤ</t>
    </r>
    <r>
      <rPr>
        <sz val="10"/>
        <color indexed="43"/>
        <rFont val="Arial"/>
        <family val="2"/>
        <charset val="161"/>
      </rPr>
      <t xml:space="preserve"> αυτών δίνονται στα </t>
    </r>
    <r>
      <rPr>
        <sz val="10"/>
        <color indexed="48"/>
        <rFont val="Arial"/>
        <family val="2"/>
        <charset val="161"/>
      </rPr>
      <t>παρακάτω σχήματα.</t>
    </r>
    <r>
      <rPr>
        <sz val="10"/>
        <color indexed="43"/>
        <rFont val="Arial"/>
        <family val="2"/>
        <charset val="161"/>
      </rPr>
      <t xml:space="preserve">
Προφανώς ο </t>
    </r>
    <r>
      <rPr>
        <b/>
        <sz val="10"/>
        <color indexed="52"/>
        <rFont val="Arial"/>
        <family val="2"/>
        <charset val="161"/>
      </rPr>
      <t>ΜΤ</t>
    </r>
    <r>
      <rPr>
        <sz val="10"/>
        <color indexed="43"/>
        <rFont val="Arial"/>
        <family val="2"/>
        <charset val="161"/>
      </rPr>
      <t xml:space="preserve"> και των δύο ενώσεων είναι </t>
    </r>
    <r>
      <rPr>
        <b/>
        <sz val="10"/>
        <color indexed="52"/>
        <rFont val="Arial"/>
        <family val="2"/>
        <charset val="161"/>
      </rPr>
      <t>C</t>
    </r>
    <r>
      <rPr>
        <b/>
        <vertAlign val="subscript"/>
        <sz val="10"/>
        <color indexed="52"/>
        <rFont val="Arial"/>
        <family val="2"/>
        <charset val="161"/>
      </rPr>
      <t>5</t>
    </r>
    <r>
      <rPr>
        <b/>
        <sz val="10"/>
        <color indexed="52"/>
        <rFont val="Arial"/>
        <family val="2"/>
        <charset val="161"/>
      </rPr>
      <t>H</t>
    </r>
    <r>
      <rPr>
        <b/>
        <vertAlign val="subscript"/>
        <sz val="10"/>
        <color indexed="52"/>
        <rFont val="Arial"/>
        <family val="2"/>
        <charset val="161"/>
      </rPr>
      <t>10</t>
    </r>
    <r>
      <rPr>
        <b/>
        <sz val="10"/>
        <color indexed="52"/>
        <rFont val="Arial"/>
        <family val="2"/>
        <charset val="161"/>
      </rPr>
      <t>.</t>
    </r>
  </si>
  <si>
    <r>
      <t xml:space="preserve">Αν στη συγκρότηση του δακτυλίου μιας </t>
    </r>
    <r>
      <rPr>
        <b/>
        <sz val="11"/>
        <color indexed="52"/>
        <rFont val="Arial"/>
        <family val="2"/>
        <charset val="161"/>
      </rPr>
      <t>κυκλικής</t>
    </r>
    <r>
      <rPr>
        <sz val="11"/>
        <color indexed="43"/>
        <rFont val="Arial"/>
        <family val="2"/>
      </rPr>
      <t xml:space="preserve"> ένωσης, εκτός από αν-θρακοάτομα, συμμετέχουν και άτομα άλλων στοιχείων, τότε η ένωση ονο-μάζεται </t>
    </r>
    <r>
      <rPr>
        <b/>
        <sz val="11"/>
        <color indexed="52"/>
        <rFont val="Arial"/>
        <family val="2"/>
        <charset val="161"/>
      </rPr>
      <t>ετεροκυκλική</t>
    </r>
    <r>
      <rPr>
        <sz val="11"/>
        <color indexed="43"/>
        <rFont val="Arial"/>
        <family val="2"/>
      </rPr>
      <t xml:space="preserve"> και τα άτομα των άλλων στοιχείων που βρίσκουμε μέσα στο δακτύλιο, χαρακτηρίζονται ως </t>
    </r>
    <r>
      <rPr>
        <b/>
        <sz val="11"/>
        <color indexed="52"/>
        <rFont val="Arial"/>
        <family val="2"/>
        <charset val="161"/>
      </rPr>
      <t xml:space="preserve">ετεροάτομα. </t>
    </r>
    <r>
      <rPr>
        <sz val="11"/>
        <color indexed="43"/>
        <rFont val="Arial"/>
        <family val="2"/>
        <charset val="161"/>
      </rPr>
      <t xml:space="preserve">Συνήθως τα ετεροά-τομα είναι άτομα </t>
    </r>
    <r>
      <rPr>
        <b/>
        <sz val="11"/>
        <color indexed="52"/>
        <rFont val="Arial"/>
        <family val="2"/>
        <charset val="161"/>
      </rPr>
      <t>O</t>
    </r>
    <r>
      <rPr>
        <sz val="11"/>
        <color indexed="43"/>
        <rFont val="Arial"/>
        <family val="2"/>
        <charset val="161"/>
      </rPr>
      <t xml:space="preserve"> ή </t>
    </r>
    <r>
      <rPr>
        <b/>
        <sz val="11"/>
        <color indexed="52"/>
        <rFont val="Arial"/>
        <family val="2"/>
        <charset val="161"/>
      </rPr>
      <t>N.</t>
    </r>
  </si>
  <si>
    <r>
      <t xml:space="preserve">Σχετικά είναι τα </t>
    </r>
    <r>
      <rPr>
        <sz val="11"/>
        <color indexed="48"/>
        <rFont val="Arial"/>
        <family val="2"/>
        <charset val="161"/>
      </rPr>
      <t xml:space="preserve">παρακάτω παραδείγματα, </t>
    </r>
    <r>
      <rPr>
        <sz val="11"/>
        <color indexed="43"/>
        <rFont val="Arial"/>
        <family val="2"/>
        <charset val="161"/>
      </rPr>
      <t>όπου οι συντακτικοί τύποι των ενώσεων δίνονται με τον αφαιρετικό τρόπο, που περιγράφηκε παραπάνω.</t>
    </r>
  </si>
  <si>
    <r>
      <t xml:space="preserve">Με τη σειρά τους οι </t>
    </r>
    <r>
      <rPr>
        <b/>
        <sz val="11"/>
        <color indexed="52"/>
        <rFont val="Arial"/>
        <family val="2"/>
        <charset val="161"/>
      </rPr>
      <t>ισοκυκλικές</t>
    </r>
    <r>
      <rPr>
        <sz val="11"/>
        <color indexed="43"/>
        <rFont val="Arial"/>
        <family val="2"/>
      </rPr>
      <t xml:space="preserve"> ενώσεις χωρίζονται σε </t>
    </r>
    <r>
      <rPr>
        <b/>
        <sz val="11"/>
        <color indexed="52"/>
        <rFont val="Arial"/>
        <family val="2"/>
        <charset val="161"/>
      </rPr>
      <t>αρωμα-τικές</t>
    </r>
    <r>
      <rPr>
        <sz val="11"/>
        <color indexed="43"/>
        <rFont val="Arial"/>
        <family val="2"/>
      </rPr>
      <t xml:space="preserve"> και </t>
    </r>
    <r>
      <rPr>
        <b/>
        <sz val="11"/>
        <color indexed="52"/>
        <rFont val="Arial"/>
        <family val="2"/>
        <charset val="161"/>
      </rPr>
      <t>αλεικυκλικές.</t>
    </r>
  </si>
  <si>
    <r>
      <t>Αρωματικές</t>
    </r>
    <r>
      <rPr>
        <sz val="11"/>
        <color indexed="43"/>
        <rFont val="Arial"/>
        <family val="2"/>
      </rPr>
      <t xml:space="preserve"> ονομάζονται οι </t>
    </r>
    <r>
      <rPr>
        <b/>
        <sz val="11"/>
        <color indexed="52"/>
        <rFont val="Arial"/>
        <family val="2"/>
        <charset val="161"/>
      </rPr>
      <t>ισοκυκλικές</t>
    </r>
    <r>
      <rPr>
        <sz val="11"/>
        <color indexed="43"/>
        <rFont val="Arial"/>
        <family val="2"/>
      </rPr>
      <t xml:space="preserve"> ενώσεις που φέρουν στο μόριό τους τουλάχιστον ένα</t>
    </r>
    <r>
      <rPr>
        <b/>
        <sz val="11"/>
        <color indexed="52"/>
        <rFont val="Arial"/>
        <family val="2"/>
        <charset val="161"/>
      </rPr>
      <t xml:space="preserve"> δακτύλιο βενζολίου</t>
    </r>
    <r>
      <rPr>
        <b/>
        <sz val="11"/>
        <color indexed="10"/>
        <rFont val="Arial"/>
        <family val="2"/>
        <charset val="161"/>
      </rPr>
      <t>**</t>
    </r>
    <r>
      <rPr>
        <b/>
        <sz val="11"/>
        <color indexed="52"/>
        <rFont val="Arial"/>
        <family val="2"/>
        <charset val="161"/>
      </rPr>
      <t>.</t>
    </r>
  </si>
  <si>
    <r>
      <t>Αλεικυκλικές</t>
    </r>
    <r>
      <rPr>
        <sz val="11"/>
        <color indexed="43"/>
        <rFont val="Arial"/>
        <family val="2"/>
        <charset val="161"/>
      </rPr>
      <t xml:space="preserve"> ονομάζονται οι </t>
    </r>
    <r>
      <rPr>
        <b/>
        <sz val="11"/>
        <color indexed="52"/>
        <rFont val="Arial"/>
        <family val="2"/>
        <charset val="161"/>
      </rPr>
      <t>ισοκυκλικές</t>
    </r>
    <r>
      <rPr>
        <sz val="11"/>
        <color indexed="43"/>
        <rFont val="Arial"/>
        <family val="2"/>
        <charset val="161"/>
      </rPr>
      <t xml:space="preserve"> ενώσεις που δεν είναι αρωματικές.</t>
    </r>
  </si>
  <si>
    <r>
      <t xml:space="preserve">Ως </t>
    </r>
    <r>
      <rPr>
        <sz val="11"/>
        <color indexed="48"/>
        <rFont val="Arial"/>
        <family val="2"/>
        <charset val="161"/>
      </rPr>
      <t>παράδειγμα</t>
    </r>
    <r>
      <rPr>
        <sz val="11"/>
        <color indexed="43"/>
        <rFont val="Arial"/>
        <family val="2"/>
      </rPr>
      <t xml:space="preserve"> για τα παραπάνω δίνονται οι συντακτικοί τύποι που ακολουθούν.</t>
    </r>
  </si>
  <si>
    <r>
      <t xml:space="preserve">Το </t>
    </r>
    <r>
      <rPr>
        <b/>
        <sz val="10"/>
        <color indexed="52"/>
        <rFont val="Arial"/>
        <family val="2"/>
        <charset val="161"/>
      </rPr>
      <t>βενζόλιο</t>
    </r>
    <r>
      <rPr>
        <sz val="10"/>
        <color indexed="43"/>
        <rFont val="Arial"/>
        <family val="2"/>
      </rPr>
      <t xml:space="preserve"> έχει </t>
    </r>
    <r>
      <rPr>
        <b/>
        <sz val="10"/>
        <color indexed="52"/>
        <rFont val="Arial"/>
        <family val="2"/>
        <charset val="161"/>
      </rPr>
      <t>ΜΤ: C</t>
    </r>
    <r>
      <rPr>
        <b/>
        <vertAlign val="subscript"/>
        <sz val="10"/>
        <color indexed="52"/>
        <rFont val="Arial"/>
        <family val="2"/>
        <charset val="161"/>
      </rPr>
      <t>6</t>
    </r>
    <r>
      <rPr>
        <b/>
        <sz val="10"/>
        <color indexed="52"/>
        <rFont val="Arial"/>
        <family val="2"/>
        <charset val="161"/>
      </rPr>
      <t>H</t>
    </r>
    <r>
      <rPr>
        <b/>
        <vertAlign val="subscript"/>
        <sz val="10"/>
        <color indexed="52"/>
        <rFont val="Arial"/>
        <family val="2"/>
        <charset val="161"/>
      </rPr>
      <t>6</t>
    </r>
    <r>
      <rPr>
        <b/>
        <sz val="10"/>
        <color indexed="52"/>
        <rFont val="Arial"/>
        <family val="2"/>
        <charset val="161"/>
      </rPr>
      <t>.</t>
    </r>
    <r>
      <rPr>
        <sz val="10"/>
        <color indexed="43"/>
        <rFont val="Arial"/>
        <family val="2"/>
      </rPr>
      <t xml:space="preserve">
Σε μια κάπως απλουστευμένη περιγραφή του μορίου του βενζολίου, θα λέγαμε ότι τα έξι άτομα </t>
    </r>
    <r>
      <rPr>
        <b/>
        <sz val="10"/>
        <color indexed="52"/>
        <rFont val="Arial"/>
        <family val="2"/>
        <charset val="161"/>
      </rPr>
      <t>C</t>
    </r>
    <r>
      <rPr>
        <sz val="10"/>
        <color indexed="43"/>
        <rFont val="Arial"/>
        <family val="2"/>
      </rPr>
      <t xml:space="preserve"> που περι-έχονται στο μόριό του, συγκροτούν έναν εξαμελή δα-κτύλιο, στον οποίο εναλλάσσονται τρεις απλοί με ισά-ριθμους διπλούς δεσμούς, με αποτέλεσμα το κάθε ά-τομο </t>
    </r>
    <r>
      <rPr>
        <b/>
        <sz val="10"/>
        <color indexed="52"/>
        <rFont val="Arial"/>
        <family val="2"/>
        <charset val="161"/>
      </rPr>
      <t>C</t>
    </r>
    <r>
      <rPr>
        <sz val="10"/>
        <color indexed="43"/>
        <rFont val="Arial"/>
        <family val="2"/>
      </rPr>
      <t xml:space="preserve"> να ενώνεται τελικά με ένα μόνο άτομο </t>
    </r>
    <r>
      <rPr>
        <b/>
        <sz val="10"/>
        <color indexed="52"/>
        <rFont val="Arial"/>
        <family val="2"/>
        <charset val="161"/>
      </rPr>
      <t>H.</t>
    </r>
    <r>
      <rPr>
        <sz val="10"/>
        <color indexed="43"/>
        <rFont val="Arial"/>
        <family val="2"/>
      </rPr>
      <t xml:space="preserve">
Στην πραγματικότητα έχει βρεθεί, ότι όλοι οι δεσμοί με-ταξύ των ατόμων </t>
    </r>
    <r>
      <rPr>
        <b/>
        <sz val="10"/>
        <color indexed="52"/>
        <rFont val="Arial"/>
        <family val="2"/>
        <charset val="161"/>
      </rPr>
      <t>C,</t>
    </r>
    <r>
      <rPr>
        <sz val="10"/>
        <color indexed="43"/>
        <rFont val="Arial"/>
        <family val="2"/>
      </rPr>
      <t xml:space="preserve"> μέσα στον εξαμελή δακτύλιο, είναι ισότιμοι μεταξύ τους, ενώ κανείς από αυτούς δεν είναι ξεκάθαρα απλός ή διπλός, αλλά κάτι ενδιάμεσο, μεταξύ απλού και διπλού δεσμού. Αυτός είναι ο λόγος που συνήθως το μόριο του βενζολίου αποδίδεται από ένα κανονικό εξάγωνο, που φέρει ένα κύκλο στο εσωτερικό του. Αυτός ο κύκλος κατά κάποιο τρόπο υποδηλώνει ότι το σύστημα των τριών διπλών δεσμών ρέει μέσα στο δακτύλιο από θέση σε θέση, με συνέπεια να βρίσκεται ταυτόχρονα παντού και πουθενά.</t>
    </r>
  </si>
  <si>
    <r>
      <t>Χαρακτηριστική ομάδα (ΧΟ)</t>
    </r>
    <r>
      <rPr>
        <sz val="10"/>
        <color indexed="43"/>
        <rFont val="Arial"/>
        <family val="2"/>
      </rPr>
      <t xml:space="preserve"> μιας οργανικής ένωσης είναι ένα άτομο ή μια ομάδα ατόμων, που καθορίζει με την παρουσία της στο μόριο, τη χημική συμπεριφορά αυτού. Η </t>
    </r>
    <r>
      <rPr>
        <b/>
        <sz val="10"/>
        <color indexed="52"/>
        <rFont val="Arial"/>
        <family val="2"/>
        <charset val="161"/>
      </rPr>
      <t>ΧΟ</t>
    </r>
    <r>
      <rPr>
        <sz val="10"/>
        <color indexed="43"/>
        <rFont val="Arial"/>
        <family val="2"/>
      </rPr>
      <t xml:space="preserve"> δηλαδή, που συναντούμε στα μόρια μιας ένωσης, διαμορφώνει και ουσιαστικά είναι υπέυθυνη  για το χημικό χαρακτήρα αυτής.
Για παράδειγμα, η χημική προσωπικότητα των </t>
    </r>
    <r>
      <rPr>
        <b/>
        <sz val="10"/>
        <color indexed="52"/>
        <rFont val="Arial"/>
        <family val="2"/>
        <charset val="161"/>
      </rPr>
      <t>αλκοο-λών</t>
    </r>
    <r>
      <rPr>
        <sz val="10"/>
        <color indexed="43"/>
        <rFont val="Arial"/>
        <family val="2"/>
      </rPr>
      <t xml:space="preserve"> οφείλεται στη </t>
    </r>
    <r>
      <rPr>
        <b/>
        <sz val="10"/>
        <color indexed="52"/>
        <rFont val="Arial"/>
        <family val="2"/>
        <charset val="161"/>
      </rPr>
      <t>ΧΟ</t>
    </r>
    <r>
      <rPr>
        <sz val="10"/>
        <color indexed="43"/>
        <rFont val="Arial"/>
        <family val="2"/>
      </rPr>
      <t xml:space="preserve"> που φέρουν τα μόριά τους, το </t>
    </r>
    <r>
      <rPr>
        <b/>
        <sz val="10"/>
        <color indexed="52"/>
        <rFont val="Arial"/>
        <family val="2"/>
        <charset val="161"/>
      </rPr>
      <t>υδροξύλιο.</t>
    </r>
    <r>
      <rPr>
        <sz val="10"/>
        <color indexed="43"/>
        <rFont val="Arial"/>
        <family val="2"/>
      </rPr>
      <t xml:space="preserve"> Πρόκειται για τη </t>
    </r>
    <r>
      <rPr>
        <b/>
        <sz val="10"/>
        <color indexed="52"/>
        <rFont val="Arial"/>
        <family val="2"/>
        <charset val="161"/>
      </rPr>
      <t>ρίζα,</t>
    </r>
    <r>
      <rPr>
        <sz val="10"/>
        <color indexed="43"/>
        <rFont val="Arial"/>
        <family val="2"/>
      </rPr>
      <t xml:space="preserve"> δηλαδή την αφόρτι-στη ομάδα που σχηματίζεται όταν από ένα μόριο νερού απομακρυνθεί ένα άτομο υδρογόνου, άρα έχει συντα-κτικό τύπο...
                           </t>
    </r>
  </si>
  <si>
    <r>
      <t xml:space="preserve">Με βάση τη </t>
    </r>
    <r>
      <rPr>
        <b/>
        <sz val="12"/>
        <color indexed="52"/>
        <rFont val="Arial"/>
        <family val="2"/>
        <charset val="161"/>
      </rPr>
      <t>ΧΟ</t>
    </r>
    <r>
      <rPr>
        <sz val="12"/>
        <color indexed="43"/>
        <rFont val="Arial"/>
        <family val="2"/>
      </rPr>
      <t xml:space="preserve"> τους, οι οργανικές ενώσεις υποδιαιρούνται σε μεγάλες ομάδες, οι οποίες ονομάζονται </t>
    </r>
    <r>
      <rPr>
        <b/>
        <sz val="12"/>
        <color indexed="53"/>
        <rFont val="Arial"/>
        <family val="2"/>
        <charset val="161"/>
      </rPr>
      <t>χημικές τάξεις.</t>
    </r>
    <r>
      <rPr>
        <sz val="12"/>
        <color indexed="43"/>
        <rFont val="Arial"/>
        <family val="2"/>
      </rPr>
      <t xml:space="preserve"> Οι σπουδαιότερες τάξεις δίνονται στον </t>
    </r>
    <r>
      <rPr>
        <sz val="12"/>
        <color indexed="48"/>
        <rFont val="Arial"/>
        <family val="2"/>
        <charset val="161"/>
      </rPr>
      <t>παρα-κάτω πίνακα.</t>
    </r>
    <r>
      <rPr>
        <sz val="12"/>
        <color indexed="43"/>
        <rFont val="Arial"/>
        <family val="2"/>
      </rPr>
      <t xml:space="preserve"> Για κάθε μια από αυτές, εκτός από το όνομα, δίνεται και ο τύπος και το όνομα της </t>
    </r>
    <r>
      <rPr>
        <b/>
        <sz val="12"/>
        <color indexed="52"/>
        <rFont val="Arial"/>
        <family val="2"/>
        <charset val="161"/>
      </rPr>
      <t>ΧΟ</t>
    </r>
    <r>
      <rPr>
        <sz val="12"/>
        <color indexed="43"/>
        <rFont val="Arial"/>
        <family val="2"/>
      </rPr>
      <t xml:space="preserve"> της, καθώς και ένα παράδειγμα μιας όσο το δυνατό απλούστερης ένωσης που ανήκει σ' αυτήν.</t>
    </r>
  </si>
  <si>
    <r>
      <t xml:space="preserve">Οι </t>
    </r>
    <r>
      <rPr>
        <b/>
        <sz val="10"/>
        <color indexed="52"/>
        <rFont val="Arial"/>
        <family val="2"/>
        <charset val="161"/>
      </rPr>
      <t>αλδεΰδες</t>
    </r>
    <r>
      <rPr>
        <sz val="10"/>
        <color indexed="43"/>
        <rFont val="Arial"/>
        <family val="2"/>
      </rPr>
      <t xml:space="preserve"> και οι </t>
    </r>
    <r>
      <rPr>
        <b/>
        <sz val="10"/>
        <color indexed="52"/>
        <rFont val="Arial"/>
        <family val="2"/>
        <charset val="161"/>
      </rPr>
      <t>κετόνες</t>
    </r>
    <r>
      <rPr>
        <sz val="10"/>
        <color indexed="43"/>
        <rFont val="Arial"/>
        <family val="2"/>
      </rPr>
      <t xml:space="preserve"> αποτελούν από κοινού τις </t>
    </r>
    <r>
      <rPr>
        <b/>
        <sz val="10"/>
        <color indexed="52"/>
        <rFont val="Arial"/>
        <family val="2"/>
        <charset val="161"/>
      </rPr>
      <t>καρβονυλικές ενώσεις,</t>
    </r>
    <r>
      <rPr>
        <sz val="10"/>
        <color indexed="43"/>
        <rFont val="Arial"/>
        <family val="2"/>
      </rPr>
      <t xml:space="preserve"> καθώς και στις δυο αυτές τά-ξεις οργανικών ενώσεων, </t>
    </r>
    <r>
      <rPr>
        <b/>
        <sz val="10"/>
        <color indexed="52"/>
        <rFont val="Arial"/>
        <family val="2"/>
        <charset val="161"/>
      </rPr>
      <t>ΧΟ</t>
    </r>
    <r>
      <rPr>
        <sz val="10"/>
        <color indexed="43"/>
        <rFont val="Arial"/>
        <family val="2"/>
      </rPr>
      <t xml:space="preserve"> είναι το </t>
    </r>
    <r>
      <rPr>
        <b/>
        <sz val="10"/>
        <color indexed="52"/>
        <rFont val="Arial"/>
        <family val="2"/>
        <charset val="161"/>
      </rPr>
      <t>καρβονύλιο.</t>
    </r>
    <r>
      <rPr>
        <sz val="10"/>
        <color indexed="43"/>
        <rFont val="Arial"/>
        <family val="2"/>
      </rPr>
      <t xml:space="preserve">
Ο χημικός τύπος του καρβονυλίου είναι…
…πρόκειται δηλαδή για ένα ανθρακοάτομο που είναι ενωμένο με ένα άτομο οξυγόνου με διπλό δεσμό, οπότε απομένουν δύο μονάδες σθένους αδιάθετες από τη μεριά του ανθρακοατόμου, με αποτέλεσμα, το καρβο-νύλιο να μπορεί να συνάψει με το περιβάλλον του δύο ομοιοπολικούς δεσμούς. Το καρβονύλιο δηλαδή, είναι μια </t>
    </r>
    <r>
      <rPr>
        <b/>
        <sz val="10"/>
        <color indexed="52"/>
        <rFont val="Arial"/>
        <family val="2"/>
        <charset val="161"/>
      </rPr>
      <t>δισθενής ρίζα.</t>
    </r>
    <r>
      <rPr>
        <sz val="10"/>
        <color indexed="43"/>
        <rFont val="Arial"/>
        <family val="2"/>
      </rPr>
      <t xml:space="preserve">
Βασική δομική διαφορά μεταξύ αλδεϋδών και κετονών, είναι ότι στις αλδεΰδες, το καρβονυλικό ανθρακοάτομο το συναντούμε στην άκρη της ανθρακικής αλυσίδας, ε-νώ στις κετόνες σε ενδιάμεση θέση.
Σχετικά είναι τα </t>
    </r>
    <r>
      <rPr>
        <sz val="10"/>
        <color indexed="48"/>
        <rFont val="Arial"/>
        <family val="2"/>
        <charset val="161"/>
      </rPr>
      <t>παρακάτω παραδείγματα.</t>
    </r>
    <r>
      <rPr>
        <sz val="10"/>
        <color indexed="43"/>
        <rFont val="Arial"/>
        <family val="2"/>
      </rPr>
      <t xml:space="preserve">
Στις παραπάνω ενώσεις, το καρβονυλλικό ανθρακο-άτομο επισημαίνεται με </t>
    </r>
    <r>
      <rPr>
        <b/>
        <sz val="10"/>
        <color indexed="16"/>
        <rFont val="Arial"/>
        <family val="2"/>
        <charset val="161"/>
      </rPr>
      <t>κόκκινο</t>
    </r>
    <r>
      <rPr>
        <sz val="10"/>
        <color indexed="43"/>
        <rFont val="Arial"/>
        <family val="2"/>
      </rPr>
      <t xml:space="preserve"> χρώμα.</t>
    </r>
  </si>
  <si>
    <r>
      <t xml:space="preserve">Είναι φανερό ότι το </t>
    </r>
    <r>
      <rPr>
        <b/>
        <sz val="10"/>
        <color indexed="52"/>
        <rFont val="Arial"/>
        <family val="2"/>
        <charset val="161"/>
      </rPr>
      <t>καρβοξύλιο</t>
    </r>
    <r>
      <rPr>
        <sz val="10"/>
        <color indexed="43"/>
        <rFont val="Arial"/>
        <family val="2"/>
      </rPr>
      <t xml:space="preserve"> σχηματίζεται από τη συνένωση ενός </t>
    </r>
    <r>
      <rPr>
        <b/>
        <sz val="10"/>
        <color indexed="52"/>
        <rFont val="Arial"/>
        <family val="2"/>
        <charset val="161"/>
      </rPr>
      <t>καρβονυλίου</t>
    </r>
    <r>
      <rPr>
        <sz val="10"/>
        <color indexed="43"/>
        <rFont val="Arial"/>
        <family val="2"/>
      </rPr>
      <t xml:space="preserve"> με ένα </t>
    </r>
    <r>
      <rPr>
        <b/>
        <sz val="10"/>
        <color indexed="52"/>
        <rFont val="Arial"/>
        <family val="2"/>
        <charset val="161"/>
      </rPr>
      <t>υδροξύλιο,</t>
    </r>
    <r>
      <rPr>
        <sz val="10"/>
        <color indexed="43"/>
        <rFont val="Arial"/>
        <family val="2"/>
      </rPr>
      <t xml:space="preserve"> καθώς δείχνεται και στο </t>
    </r>
    <r>
      <rPr>
        <sz val="10"/>
        <color indexed="48"/>
        <rFont val="Arial"/>
        <family val="2"/>
        <charset val="161"/>
      </rPr>
      <t xml:space="preserve">παρακάτω σχήμα…
</t>
    </r>
    <r>
      <rPr>
        <sz val="10"/>
        <color indexed="43"/>
        <rFont val="Arial"/>
        <family val="2"/>
        <charset val="161"/>
      </rPr>
      <t xml:space="preserve">Είναι λογικό λοιπόν να ονομάζεται…
    καρβονύλιο </t>
    </r>
    <r>
      <rPr>
        <b/>
        <sz val="10"/>
        <color indexed="10"/>
        <rFont val="Arial"/>
        <family val="2"/>
        <charset val="161"/>
      </rPr>
      <t>+</t>
    </r>
    <r>
      <rPr>
        <sz val="10"/>
        <color indexed="43"/>
        <rFont val="Arial"/>
        <family val="2"/>
        <charset val="161"/>
      </rPr>
      <t xml:space="preserve"> υδροξύλιο </t>
    </r>
    <r>
      <rPr>
        <b/>
        <sz val="10"/>
        <color indexed="10"/>
        <rFont val="Symbol"/>
        <family val="1"/>
        <charset val="2"/>
      </rPr>
      <t>®</t>
    </r>
    <r>
      <rPr>
        <sz val="10"/>
        <color indexed="43"/>
        <rFont val="Arial"/>
        <family val="2"/>
        <charset val="161"/>
      </rPr>
      <t xml:space="preserve"> καρβονύλιο-υδροξύλιο</t>
    </r>
    <r>
      <rPr>
        <sz val="10"/>
        <color indexed="48"/>
        <rFont val="Arial"/>
        <family val="2"/>
        <charset val="161"/>
      </rPr>
      <t xml:space="preserve">
</t>
    </r>
    <r>
      <rPr>
        <sz val="10"/>
        <color indexed="43"/>
        <rFont val="Arial"/>
        <family val="2"/>
        <charset val="161"/>
      </rPr>
      <t xml:space="preserve">…και συντομότερα…
                           </t>
    </r>
    <r>
      <rPr>
        <b/>
        <sz val="10"/>
        <color indexed="52"/>
        <rFont val="Arial"/>
        <family val="2"/>
        <charset val="161"/>
      </rPr>
      <t xml:space="preserve"> ...καρβοξύλιο.</t>
    </r>
  </si>
  <si>
    <r>
      <t xml:space="preserve">Να γραφεί ο πιθανός </t>
    </r>
    <r>
      <rPr>
        <b/>
        <sz val="12"/>
        <color indexed="52"/>
        <rFont val="Arial"/>
        <family val="2"/>
        <charset val="161"/>
      </rPr>
      <t>ΣΤ,</t>
    </r>
    <r>
      <rPr>
        <sz val="12"/>
        <color indexed="43"/>
        <rFont val="Arial"/>
        <family val="2"/>
      </rPr>
      <t xml:space="preserve"> που μπορεί να έχει ένας </t>
    </r>
    <r>
      <rPr>
        <b/>
        <sz val="12"/>
        <color indexed="52"/>
        <rFont val="Arial"/>
        <family val="2"/>
        <charset val="161"/>
      </rPr>
      <t>άκυκλος υδρογονάνθρακας (Υ/Α),</t>
    </r>
    <r>
      <rPr>
        <sz val="12"/>
        <color indexed="43"/>
        <rFont val="Arial"/>
        <family val="2"/>
      </rPr>
      <t xml:space="preserve"> ο οποίος φέρει στο μόριό του τρία άτομα </t>
    </r>
    <r>
      <rPr>
        <b/>
        <sz val="12"/>
        <color indexed="52"/>
        <rFont val="Arial"/>
        <family val="2"/>
        <charset val="161"/>
      </rPr>
      <t>C.</t>
    </r>
    <r>
      <rPr>
        <sz val="12"/>
        <color indexed="43"/>
        <rFont val="Arial"/>
        <family val="2"/>
      </rPr>
      <t xml:space="preserve"> Οι </t>
    </r>
    <r>
      <rPr>
        <b/>
        <sz val="12"/>
        <color indexed="52"/>
        <rFont val="Arial"/>
        <family val="2"/>
        <charset val="161"/>
      </rPr>
      <t>Υ/Α,</t>
    </r>
    <r>
      <rPr>
        <sz val="12"/>
        <color indexed="43"/>
        <rFont val="Arial"/>
        <family val="2"/>
      </rPr>
      <t xml:space="preserve"> καθώς φανερώνει και το όνομά τους, είναι οι οργανικές ενώσεις, το μόριο των οποίων συγκρο-τείται μόνο από άτομα </t>
    </r>
    <r>
      <rPr>
        <b/>
        <sz val="12"/>
        <color rgb="FFFF9900"/>
        <rFont val="Arial"/>
        <family val="2"/>
        <charset val="161"/>
      </rPr>
      <t>C</t>
    </r>
    <r>
      <rPr>
        <sz val="12"/>
        <color indexed="43"/>
        <rFont val="Arial"/>
        <family val="2"/>
      </rPr>
      <t xml:space="preserve"> και </t>
    </r>
    <r>
      <rPr>
        <b/>
        <sz val="12"/>
        <color indexed="52"/>
        <rFont val="Arial"/>
        <family val="2"/>
        <charset val="161"/>
      </rPr>
      <t>H.</t>
    </r>
  </si>
  <si>
    <r>
      <t>Τα μόρια των ομολόγων ενώσεων φέρουν την</t>
    </r>
    <r>
      <rPr>
        <b/>
        <sz val="12"/>
        <color indexed="52"/>
        <rFont val="Arial"/>
        <family val="2"/>
        <charset val="161"/>
      </rPr>
      <t xml:space="preserve"> ίδια ΧΟ</t>
    </r>
    <r>
      <rPr>
        <sz val="12"/>
        <color indexed="43"/>
        <rFont val="Arial"/>
        <family val="2"/>
        <charset val="161"/>
      </rPr>
      <t xml:space="preserve"> και έχουν </t>
    </r>
    <r>
      <rPr>
        <b/>
        <sz val="12"/>
        <color indexed="52"/>
        <rFont val="Arial"/>
        <family val="2"/>
        <charset val="161"/>
      </rPr>
      <t xml:space="preserve">ίδιους δεσμούς, </t>
    </r>
    <r>
      <rPr>
        <sz val="12"/>
        <color indexed="43"/>
        <rFont val="Arial"/>
        <family val="2"/>
        <charset val="161"/>
      </rPr>
      <t xml:space="preserve">με αποτέλεσμα, οι ομόλογες ενώσεις να εμφανίζουν παρόμοι-ες χημικές ιδιότητες και τρόπους παρασκευής, ενώ οι φυσικές ιδιότητές τους μεταβάλλονται ανάλογα, κυρίως με το μέγεθος των μορίων τους, δη-λαδή ανάλογα με την τιμή της σχετικής μοριακής μάζας τους </t>
    </r>
    <r>
      <rPr>
        <b/>
        <sz val="12"/>
        <color indexed="52"/>
        <rFont val="Arial"/>
        <family val="2"/>
        <charset val="161"/>
      </rPr>
      <t>(M</t>
    </r>
    <r>
      <rPr>
        <b/>
        <vertAlign val="subscript"/>
        <sz val="12"/>
        <color indexed="52"/>
        <rFont val="Arial"/>
        <family val="2"/>
        <charset val="161"/>
      </rPr>
      <t>r</t>
    </r>
    <r>
      <rPr>
        <b/>
        <sz val="12"/>
        <color indexed="52"/>
        <rFont val="Arial"/>
        <family val="2"/>
        <charset val="161"/>
      </rPr>
      <t>).</t>
    </r>
  </si>
  <si>
    <r>
      <t xml:space="preserve">Αν τοποθετηθούν σε μια σειρά, προς την κατεύθυνση στην οποία αυξάνει το μέγεθος του μορίου τους, ξεκινώντας δηλαδή από εκείνη με το μικρότε-ρο σε μέγεθος μόριο, τότε η κάθε μία από αυτές είναι πλουσιότερη από την προηγούμενη και πτωχότερη από την επόμενη αυτής της σειράς, κα-τά ένα άτομο </t>
    </r>
    <r>
      <rPr>
        <b/>
        <sz val="12"/>
        <color indexed="52"/>
        <rFont val="Arial"/>
        <family val="2"/>
        <charset val="161"/>
      </rPr>
      <t>C</t>
    </r>
    <r>
      <rPr>
        <sz val="12"/>
        <color indexed="43"/>
        <rFont val="Arial"/>
        <family val="2"/>
        <charset val="161"/>
      </rPr>
      <t xml:space="preserve"> και δύο άτομα </t>
    </r>
    <r>
      <rPr>
        <b/>
        <sz val="12"/>
        <color indexed="52"/>
        <rFont val="Arial"/>
        <family val="2"/>
        <charset val="161"/>
      </rPr>
      <t>H.</t>
    </r>
    <r>
      <rPr>
        <sz val="12"/>
        <color indexed="43"/>
        <rFont val="Arial"/>
        <family val="2"/>
        <charset val="161"/>
      </rPr>
      <t xml:space="preserve"> Αυτά τα τρία άτομα μπορεί να συγκρο-τούν μέσα στα μόρια των ομολόγων ενώσεων τη δισθενή ρίζα του </t>
    </r>
    <r>
      <rPr>
        <b/>
        <sz val="12"/>
        <color indexed="52"/>
        <rFont val="Arial"/>
        <family val="2"/>
        <charset val="161"/>
      </rPr>
      <t>μεθυ-λενίου (–CH</t>
    </r>
    <r>
      <rPr>
        <b/>
        <vertAlign val="subscript"/>
        <sz val="12"/>
        <color indexed="52"/>
        <rFont val="Arial"/>
        <family val="2"/>
        <charset val="161"/>
      </rPr>
      <t>2</t>
    </r>
    <r>
      <rPr>
        <b/>
        <sz val="12"/>
        <color indexed="52"/>
        <rFont val="Arial"/>
        <family val="2"/>
        <charset val="161"/>
      </rPr>
      <t xml:space="preserve">–). </t>
    </r>
  </si>
  <si>
    <t>Παρακάτω, στην ανάλυση των χαρακτηριστικών των σπουδαιότερων ομολόγων σειρών, θα γίνει καλύτερα κατανοητός ο ορισμός που δόθηκε παραπάνω. 
Οι βασικότερες λοιπόν ομόλογες σειρές είναι οι εξής:</t>
  </si>
  <si>
    <t>Η ταξινόμηση των οργανικών ενώσεων κατά ομόλογες σειρές, είναι η πλέον λεπτομερής που μπορεί να γίνει και οδηγεί σε ομάδες ενώσεων, που εκ των πραγμάτων δε μπορεί παρά να έχουν παραπλήσιο χημικό χαρακτήρα. Έτσι τα συμπεράσματα που εξάγονται από τη μελέτη κάποιου μέλους μιας ομόλογης σειράς, είναι δυνατό να γενικεύονται, με κάποιες μικρές προσαρμογές κάθε φο-ρά, για όλα τα υπόλοιπα μέλη αυτής της σειράς.</t>
  </si>
  <si>
    <r>
      <t>Γενικός μοριακός τύπος (ΓΜΤ)</t>
    </r>
    <r>
      <rPr>
        <sz val="10"/>
        <color indexed="43"/>
        <rFont val="Arial"/>
        <family val="2"/>
        <charset val="161"/>
      </rPr>
      <t xml:space="preserve"> μιας ομόλογης σειράς είναι ένας χημικός τύπος, στον οποίο το πλήθος των ανθρακοατόμων παρέχεται από μία παράμετρο, η ο-ποία συνήθως συμβολίζεται με το γράμμα </t>
    </r>
    <r>
      <rPr>
        <b/>
        <sz val="10"/>
        <color indexed="52"/>
        <rFont val="Arial"/>
        <family val="2"/>
        <charset val="161"/>
      </rPr>
      <t>"ν".</t>
    </r>
    <r>
      <rPr>
        <sz val="10"/>
        <color indexed="43"/>
        <rFont val="Arial"/>
        <family val="2"/>
        <charset val="161"/>
      </rPr>
      <t xml:space="preserve"> Με α-ντικατάσταση αυτής της παραμέτρου από κάποιον φυ-σικό αριθμό, προκύπτουν οι ΜΤ όλων των μελών της ομόλογης σειράς. 
Έτσι ο </t>
    </r>
    <r>
      <rPr>
        <b/>
        <sz val="10"/>
        <color indexed="52"/>
        <rFont val="Arial"/>
        <family val="2"/>
        <charset val="161"/>
      </rPr>
      <t>ΓΜΤ</t>
    </r>
    <r>
      <rPr>
        <sz val="10"/>
        <color indexed="43"/>
        <rFont val="Arial"/>
        <family val="2"/>
        <charset val="161"/>
      </rPr>
      <t xml:space="preserve"> των </t>
    </r>
    <r>
      <rPr>
        <b/>
        <sz val="10"/>
        <color indexed="52"/>
        <rFont val="Arial"/>
        <family val="2"/>
        <charset val="161"/>
      </rPr>
      <t>αλκανίων</t>
    </r>
    <r>
      <rPr>
        <sz val="10"/>
        <color indexed="43"/>
        <rFont val="Arial"/>
        <family val="2"/>
        <charset val="161"/>
      </rPr>
      <t xml:space="preserve"> είναι </t>
    </r>
    <r>
      <rPr>
        <b/>
        <sz val="10"/>
        <color indexed="52"/>
        <rFont val="Arial"/>
        <family val="2"/>
        <charset val="161"/>
      </rPr>
      <t>C</t>
    </r>
    <r>
      <rPr>
        <b/>
        <vertAlign val="subscript"/>
        <sz val="10"/>
        <color indexed="52"/>
        <rFont val="Arial"/>
        <family val="2"/>
        <charset val="161"/>
      </rPr>
      <t>v</t>
    </r>
    <r>
      <rPr>
        <b/>
        <sz val="10"/>
        <color indexed="52"/>
        <rFont val="Arial"/>
        <family val="2"/>
        <charset val="161"/>
      </rPr>
      <t>H</t>
    </r>
    <r>
      <rPr>
        <b/>
        <vertAlign val="subscript"/>
        <sz val="10"/>
        <color indexed="52"/>
        <rFont val="Arial"/>
        <family val="2"/>
        <charset val="161"/>
      </rPr>
      <t>2v+2</t>
    </r>
    <r>
      <rPr>
        <b/>
        <sz val="10"/>
        <color indexed="52"/>
        <rFont val="Arial"/>
        <family val="2"/>
        <charset val="161"/>
      </rPr>
      <t>,</t>
    </r>
    <r>
      <rPr>
        <sz val="10"/>
        <color indexed="43"/>
        <rFont val="Arial"/>
        <family val="2"/>
        <charset val="161"/>
      </rPr>
      <t xml:space="preserve"> οπότε...
...για </t>
    </r>
    <r>
      <rPr>
        <b/>
        <sz val="10"/>
        <color indexed="52"/>
        <rFont val="Arial"/>
        <family val="2"/>
        <charset val="161"/>
      </rPr>
      <t>ν=1</t>
    </r>
    <r>
      <rPr>
        <sz val="10"/>
        <color indexed="43"/>
        <rFont val="Arial"/>
        <family val="2"/>
        <charset val="161"/>
      </rPr>
      <t xml:space="preserve"> προκύπτει το </t>
    </r>
    <r>
      <rPr>
        <b/>
        <sz val="10"/>
        <color indexed="52"/>
        <rFont val="Arial"/>
        <family val="2"/>
        <charset val="161"/>
      </rPr>
      <t>μεθάνιο,</t>
    </r>
    <r>
      <rPr>
        <sz val="10"/>
        <color indexed="43"/>
        <rFont val="Arial"/>
        <family val="2"/>
        <charset val="161"/>
      </rPr>
      <t xml:space="preserve"> το μικρότερο αλκάνιο, με </t>
    </r>
    <r>
      <rPr>
        <b/>
        <sz val="10"/>
        <color indexed="52"/>
        <rFont val="Arial"/>
        <family val="2"/>
        <charset val="161"/>
      </rPr>
      <t>ΜΤ: CH</t>
    </r>
    <r>
      <rPr>
        <b/>
        <vertAlign val="subscript"/>
        <sz val="10"/>
        <color indexed="52"/>
        <rFont val="Arial"/>
        <family val="2"/>
        <charset val="161"/>
      </rPr>
      <t>4</t>
    </r>
    <r>
      <rPr>
        <b/>
        <sz val="10"/>
        <color indexed="52"/>
        <rFont val="Arial"/>
        <family val="2"/>
        <charset val="161"/>
      </rPr>
      <t xml:space="preserve">, ...
</t>
    </r>
    <r>
      <rPr>
        <sz val="10"/>
        <color indexed="43"/>
        <rFont val="Arial"/>
        <family val="2"/>
        <charset val="161"/>
      </rPr>
      <t xml:space="preserve">... για </t>
    </r>
    <r>
      <rPr>
        <b/>
        <sz val="10"/>
        <color indexed="52"/>
        <rFont val="Arial"/>
        <family val="2"/>
        <charset val="161"/>
      </rPr>
      <t>ν=2</t>
    </r>
    <r>
      <rPr>
        <sz val="10"/>
        <color indexed="43"/>
        <rFont val="Arial"/>
        <family val="2"/>
        <charset val="161"/>
      </rPr>
      <t xml:space="preserve"> προκύπτει το αμέσως μεγαλύτερο αλκάνιο, το </t>
    </r>
    <r>
      <rPr>
        <b/>
        <sz val="10"/>
        <color indexed="52"/>
        <rFont val="Arial"/>
        <family val="2"/>
        <charset val="161"/>
      </rPr>
      <t>αιθάνιο,</t>
    </r>
    <r>
      <rPr>
        <sz val="10"/>
        <color indexed="43"/>
        <rFont val="Arial"/>
        <family val="2"/>
        <charset val="161"/>
      </rPr>
      <t xml:space="preserve"> με </t>
    </r>
    <r>
      <rPr>
        <b/>
        <sz val="10"/>
        <color indexed="52"/>
        <rFont val="Arial"/>
        <family val="2"/>
        <charset val="161"/>
      </rPr>
      <t>ΜΤ: C</t>
    </r>
    <r>
      <rPr>
        <b/>
        <vertAlign val="subscript"/>
        <sz val="10"/>
        <color indexed="52"/>
        <rFont val="Arial"/>
        <family val="2"/>
        <charset val="161"/>
      </rPr>
      <t>2</t>
    </r>
    <r>
      <rPr>
        <b/>
        <sz val="10"/>
        <color indexed="52"/>
        <rFont val="Arial"/>
        <family val="2"/>
        <charset val="161"/>
      </rPr>
      <t>H</t>
    </r>
    <r>
      <rPr>
        <b/>
        <vertAlign val="subscript"/>
        <sz val="10"/>
        <color indexed="52"/>
        <rFont val="Arial"/>
        <family val="2"/>
        <charset val="161"/>
      </rPr>
      <t>6</t>
    </r>
    <r>
      <rPr>
        <sz val="10"/>
        <color indexed="43"/>
        <rFont val="Arial"/>
        <family val="2"/>
        <charset val="161"/>
      </rPr>
      <t xml:space="preserve"> κλπ.
Ουσιαστικά λοιπόν, ο </t>
    </r>
    <r>
      <rPr>
        <b/>
        <sz val="10"/>
        <color indexed="52"/>
        <rFont val="Arial"/>
        <family val="2"/>
        <charset val="161"/>
      </rPr>
      <t>ΓΜΤ</t>
    </r>
    <r>
      <rPr>
        <sz val="10"/>
        <color indexed="43"/>
        <rFont val="Arial"/>
        <family val="2"/>
        <charset val="161"/>
      </rPr>
      <t xml:space="preserve"> μιας ομόλογης σειράς δεί-χνει ποιά είναι η "συνταγή" συγκρότησης των μορίων, των μελών της σειράς. Στην περίπτωση των </t>
    </r>
    <r>
      <rPr>
        <b/>
        <sz val="10"/>
        <color indexed="52"/>
        <rFont val="Arial"/>
        <family val="2"/>
        <charset val="161"/>
      </rPr>
      <t>αλκανίων,</t>
    </r>
    <r>
      <rPr>
        <sz val="10"/>
        <color indexed="43"/>
        <rFont val="Arial"/>
        <family val="2"/>
        <charset val="161"/>
      </rPr>
      <t xml:space="preserve"> για παράδειγμα, μας λέει ότι στο μόριο ενός τέτοιου Υ/Α, τα περιεχόμενα άτομα </t>
    </r>
    <r>
      <rPr>
        <b/>
        <sz val="10"/>
        <color indexed="52"/>
        <rFont val="Arial"/>
        <family val="2"/>
        <charset val="161"/>
      </rPr>
      <t>H</t>
    </r>
    <r>
      <rPr>
        <sz val="10"/>
        <color indexed="43"/>
        <rFont val="Arial"/>
        <family val="2"/>
        <charset val="161"/>
      </rPr>
      <t xml:space="preserve"> είναι κάθε φορά υπερδιπλάσια των ατόμων </t>
    </r>
    <r>
      <rPr>
        <b/>
        <sz val="10"/>
        <color indexed="52"/>
        <rFont val="Arial"/>
        <family val="2"/>
        <charset val="161"/>
      </rPr>
      <t>C</t>
    </r>
    <r>
      <rPr>
        <sz val="10"/>
        <color indexed="43"/>
        <rFont val="Arial"/>
        <family val="2"/>
        <charset val="161"/>
      </rPr>
      <t xml:space="preserve"> κατά δύο άτομα.</t>
    </r>
  </si>
  <si>
    <r>
      <t xml:space="preserve">… δηλαδή το μικρότερο αλκάνιο, που είναι το πρώτο μέλος της ομόλογης σειράς των αλκανίων και ονομάζεται </t>
    </r>
    <r>
      <rPr>
        <b/>
        <sz val="12"/>
        <color indexed="52"/>
        <rFont val="Arial"/>
        <family val="2"/>
        <charset val="161"/>
      </rPr>
      <t>μεθάνιο,</t>
    </r>
    <r>
      <rPr>
        <sz val="12"/>
        <color indexed="43"/>
        <rFont val="Arial"/>
        <family val="2"/>
        <charset val="161"/>
      </rPr>
      <t xml:space="preserve"> έχει </t>
    </r>
    <r>
      <rPr>
        <b/>
        <sz val="12"/>
        <color indexed="52"/>
        <rFont val="Arial"/>
        <family val="2"/>
        <charset val="161"/>
      </rPr>
      <t>ΣΤ…</t>
    </r>
  </si>
  <si>
    <r>
      <t>Παρατηρούμε,</t>
    </r>
    <r>
      <rPr>
        <sz val="12"/>
        <color indexed="43"/>
        <rFont val="Arial"/>
        <family val="2"/>
        <charset val="161"/>
      </rPr>
      <t xml:space="preserve"> ότι αυτό που αναφέρθηκε παραπάνω, στον ορισμό της ομόλογης σειράς, ισχύει. Δηλαδή όταν τα μέλη μιας τέτοιας σειράς δια-τάσσονται κατά αυξανόμενο μέγεθος του μορίου τους, κάθε μέλος εμ-φανίζεται πλουσιότερο από το προηγούμενο και πτωχότερο από το ε-πόμενο μέλος της ομόλογης σειράς, κατά ένα άτομο </t>
    </r>
    <r>
      <rPr>
        <b/>
        <sz val="12"/>
        <color indexed="52"/>
        <rFont val="Arial"/>
        <family val="2"/>
        <charset val="161"/>
      </rPr>
      <t>C</t>
    </r>
    <r>
      <rPr>
        <sz val="12"/>
        <color indexed="43"/>
        <rFont val="Arial"/>
        <family val="2"/>
        <charset val="161"/>
      </rPr>
      <t xml:space="preserve"> και δύο άτομα </t>
    </r>
    <r>
      <rPr>
        <b/>
        <sz val="12"/>
        <color indexed="52"/>
        <rFont val="Arial"/>
        <family val="2"/>
        <charset val="161"/>
      </rPr>
      <t xml:space="preserve">H.
</t>
    </r>
    <r>
      <rPr>
        <sz val="12"/>
        <color indexed="43"/>
        <rFont val="Arial"/>
        <family val="2"/>
        <charset val="161"/>
      </rPr>
      <t xml:space="preserve">Έτσι στο μόριο του </t>
    </r>
    <r>
      <rPr>
        <b/>
        <sz val="12"/>
        <color indexed="52"/>
        <rFont val="Arial"/>
        <family val="2"/>
        <charset val="161"/>
      </rPr>
      <t>μεθανίου</t>
    </r>
    <r>
      <rPr>
        <sz val="12"/>
        <color indexed="43"/>
        <rFont val="Arial"/>
        <family val="2"/>
        <charset val="161"/>
      </rPr>
      <t xml:space="preserve"> περιέχεται </t>
    </r>
    <r>
      <rPr>
        <b/>
        <sz val="12"/>
        <color indexed="52"/>
        <rFont val="Arial"/>
        <family val="2"/>
        <charset val="161"/>
      </rPr>
      <t>ένα μεθυλένιο</t>
    </r>
    <r>
      <rPr>
        <sz val="12"/>
        <color indexed="43"/>
        <rFont val="Arial"/>
        <family val="2"/>
        <charset val="161"/>
      </rPr>
      <t xml:space="preserve"> (είναι η ομάδα </t>
    </r>
    <r>
      <rPr>
        <b/>
        <sz val="12"/>
        <color indexed="52"/>
        <rFont val="Arial"/>
        <family val="2"/>
        <charset val="161"/>
      </rPr>
      <t>–CH</t>
    </r>
    <r>
      <rPr>
        <b/>
        <vertAlign val="subscript"/>
        <sz val="12"/>
        <color indexed="52"/>
        <rFont val="Arial"/>
        <family val="2"/>
        <charset val="161"/>
      </rPr>
      <t>2</t>
    </r>
    <r>
      <rPr>
        <b/>
        <sz val="12"/>
        <color indexed="52"/>
        <rFont val="Arial"/>
        <family val="2"/>
        <charset val="161"/>
      </rPr>
      <t>–</t>
    </r>
    <r>
      <rPr>
        <sz val="12"/>
        <color indexed="43"/>
        <rFont val="Arial"/>
        <family val="2"/>
        <charset val="161"/>
      </rPr>
      <t xml:space="preserve"> που έχει τοποθετηθεί, για να διακρίνεται ευκολότερα, στο κόκκινο ορθογώνιο πλαίσιο), στο μόριο του </t>
    </r>
    <r>
      <rPr>
        <b/>
        <sz val="12"/>
        <color indexed="52"/>
        <rFont val="Arial"/>
        <family val="2"/>
        <charset val="161"/>
      </rPr>
      <t>αιθανίου</t>
    </r>
    <r>
      <rPr>
        <sz val="12"/>
        <color indexed="43"/>
        <rFont val="Arial"/>
        <family val="2"/>
        <charset val="161"/>
      </rPr>
      <t xml:space="preserve"> η ίδια ομάδα περιέχεται </t>
    </r>
    <r>
      <rPr>
        <b/>
        <sz val="12"/>
        <color indexed="52"/>
        <rFont val="Arial"/>
        <family val="2"/>
        <charset val="161"/>
      </rPr>
      <t>δύο</t>
    </r>
    <r>
      <rPr>
        <sz val="12"/>
        <color indexed="43"/>
        <rFont val="Arial"/>
        <family val="2"/>
        <charset val="161"/>
      </rPr>
      <t xml:space="preserve"> φορές και στο μόριο του </t>
    </r>
    <r>
      <rPr>
        <b/>
        <sz val="12"/>
        <color indexed="52"/>
        <rFont val="Arial"/>
        <family val="2"/>
        <charset val="161"/>
      </rPr>
      <t>προπανίου,</t>
    </r>
    <r>
      <rPr>
        <sz val="12"/>
        <color indexed="43"/>
        <rFont val="Arial"/>
        <family val="2"/>
        <charset val="161"/>
      </rPr>
      <t xml:space="preserve"> </t>
    </r>
    <r>
      <rPr>
        <b/>
        <sz val="12"/>
        <color indexed="52"/>
        <rFont val="Arial"/>
        <family val="2"/>
        <charset val="161"/>
      </rPr>
      <t>τρεις</t>
    </r>
    <r>
      <rPr>
        <sz val="12"/>
        <color indexed="43"/>
        <rFont val="Arial"/>
        <family val="2"/>
        <charset val="161"/>
      </rPr>
      <t xml:space="preserve"> φορές. </t>
    </r>
  </si>
  <si>
    <r>
      <t xml:space="preserve">Όταν από το μόριο ενός αλκανίου, απομακρυνθεί ένα άτομο </t>
    </r>
    <r>
      <rPr>
        <b/>
        <sz val="10"/>
        <color indexed="52"/>
        <rFont val="Arial"/>
        <family val="2"/>
        <charset val="161"/>
      </rPr>
      <t>H,</t>
    </r>
    <r>
      <rPr>
        <sz val="10"/>
        <color indexed="43"/>
        <rFont val="Arial"/>
        <family val="2"/>
        <charset val="161"/>
      </rPr>
      <t xml:space="preserve"> τότε απομένει μια πολύ συνηθισμένη οργανική ρίζα, που ονομάζεται </t>
    </r>
    <r>
      <rPr>
        <b/>
        <sz val="10"/>
        <color indexed="52"/>
        <rFont val="Arial"/>
        <family val="2"/>
        <charset val="161"/>
      </rPr>
      <t>αλκύλιο</t>
    </r>
    <r>
      <rPr>
        <sz val="10"/>
        <color indexed="43"/>
        <rFont val="Arial"/>
        <family val="2"/>
        <charset val="161"/>
      </rPr>
      <t xml:space="preserve"> και έχει </t>
    </r>
    <r>
      <rPr>
        <b/>
        <sz val="10"/>
        <color indexed="52"/>
        <rFont val="Arial"/>
        <family val="2"/>
        <charset val="161"/>
      </rPr>
      <t>ΓΜΤ…</t>
    </r>
    <r>
      <rPr>
        <sz val="10"/>
        <color indexed="43"/>
        <rFont val="Arial"/>
        <family val="2"/>
        <charset val="161"/>
      </rPr>
      <t xml:space="preserve">
… ενώ πολλές φορές για λόγους πρακτικούς συμβολί-ζεται με το </t>
    </r>
    <r>
      <rPr>
        <b/>
        <sz val="10"/>
        <color indexed="52"/>
        <rFont val="Arial"/>
        <family val="2"/>
        <charset val="161"/>
      </rPr>
      <t xml:space="preserve">"R–".
</t>
    </r>
    <r>
      <rPr>
        <sz val="10"/>
        <color indexed="43"/>
        <rFont val="Arial"/>
        <family val="2"/>
        <charset val="161"/>
      </rPr>
      <t xml:space="preserve">Η παύλα που αναγράφεται στο τέλος του τύπου του αλ-κυλίου, παριστάνει την ελεύθερη μονάδα σθένους που εμφανίζει το άτομο </t>
    </r>
    <r>
      <rPr>
        <b/>
        <sz val="10"/>
        <color indexed="52"/>
        <rFont val="Arial"/>
        <family val="2"/>
        <charset val="161"/>
      </rPr>
      <t>C</t>
    </r>
    <r>
      <rPr>
        <sz val="10"/>
        <color indexed="43"/>
        <rFont val="Arial"/>
        <family val="2"/>
        <charset val="161"/>
      </rPr>
      <t xml:space="preserve"> από το οποίο αποσπάστηκε το άτομο </t>
    </r>
    <r>
      <rPr>
        <b/>
        <sz val="10"/>
        <color indexed="52"/>
        <rFont val="Arial"/>
        <family val="2"/>
        <charset val="161"/>
      </rPr>
      <t>H,</t>
    </r>
    <r>
      <rPr>
        <sz val="10"/>
        <color indexed="43"/>
        <rFont val="Arial"/>
        <family val="2"/>
        <charset val="161"/>
      </rPr>
      <t xml:space="preserve"> που εγκατέλειψε το μόριο του μητρικού αλκα-νίου.
Προφανώς ένα αλκύλιο δεν είναι τίποτα περισσότερο από μιά ομάδα ατόμων </t>
    </r>
    <r>
      <rPr>
        <b/>
        <sz val="10"/>
        <color indexed="52"/>
        <rFont val="Arial"/>
        <family val="2"/>
        <charset val="161"/>
      </rPr>
      <t>C</t>
    </r>
    <r>
      <rPr>
        <sz val="10"/>
        <color indexed="43"/>
        <rFont val="Arial"/>
        <family val="2"/>
        <charset val="161"/>
      </rPr>
      <t xml:space="preserve"> και </t>
    </r>
    <r>
      <rPr>
        <b/>
        <sz val="10"/>
        <color indexed="52"/>
        <rFont val="Arial"/>
        <family val="2"/>
        <charset val="161"/>
      </rPr>
      <t>Η,</t>
    </r>
    <r>
      <rPr>
        <sz val="10"/>
        <color indexed="43"/>
        <rFont val="Arial"/>
        <family val="2"/>
        <charset val="161"/>
      </rPr>
      <t xml:space="preserve"> που συνδέονται μεταξύ τους, αποκλειστικά με απλούς δεσμούς και που έχει τη δυνατότητα να συνάψει με κάποιο άτομο του περιβάλ-λοντός της, έναν ομοιοπολικό δεσμό.
Αν λοιπόν κάποιο αλκύλιο ενωθεί με ένα άτομο </t>
    </r>
    <r>
      <rPr>
        <b/>
        <sz val="10"/>
        <color indexed="52"/>
        <rFont val="Arial"/>
        <family val="2"/>
        <charset val="161"/>
      </rPr>
      <t>Η,</t>
    </r>
    <r>
      <rPr>
        <sz val="10"/>
        <color indexed="43"/>
        <rFont val="Arial"/>
        <family val="2"/>
        <charset val="161"/>
      </rPr>
      <t xml:space="preserve"> θα προκύψει το μόριο ενός αλκανίου </t>
    </r>
    <r>
      <rPr>
        <b/>
        <sz val="10"/>
        <color indexed="52"/>
        <rFont val="Arial"/>
        <family val="2"/>
        <charset val="161"/>
      </rPr>
      <t>(R–H).</t>
    </r>
    <r>
      <rPr>
        <sz val="10"/>
        <color indexed="43"/>
        <rFont val="Arial"/>
        <family val="2"/>
        <charset val="161"/>
      </rPr>
      <t xml:space="preserve"> Στο ίδιο απο-τέλεσμα οδηγεί και η ένωση ενός αλκυλίου με ένα άλλο, ίδιο ή διαφορετικό αλκύλιο, σχηματίζεται δηλαδή πάλι, το μόριο ενός αλκανίου</t>
    </r>
    <r>
      <rPr>
        <b/>
        <sz val="10"/>
        <color indexed="52"/>
        <rFont val="Arial"/>
        <family val="2"/>
        <charset val="161"/>
      </rPr>
      <t xml:space="preserve"> (R–R </t>
    </r>
    <r>
      <rPr>
        <sz val="10"/>
        <color indexed="43"/>
        <rFont val="Arial"/>
        <family val="2"/>
        <charset val="161"/>
      </rPr>
      <t>ή</t>
    </r>
    <r>
      <rPr>
        <b/>
        <sz val="10"/>
        <color indexed="52"/>
        <rFont val="Arial"/>
        <family val="2"/>
        <charset val="161"/>
      </rPr>
      <t xml:space="preserve"> R–R΄),</t>
    </r>
    <r>
      <rPr>
        <sz val="10"/>
        <color indexed="43"/>
        <rFont val="Arial"/>
        <family val="2"/>
        <charset val="161"/>
      </rPr>
      <t xml:space="preserve"> ενώ αν ενωθεί έ-να αλκύλιο με ένα υδροξύλιο, προκύπτει το μόριο μιας κορεσμένης μονοσθενούς αλκοόλης </t>
    </r>
    <r>
      <rPr>
        <b/>
        <sz val="10"/>
        <color indexed="52"/>
        <rFont val="Arial"/>
        <family val="2"/>
        <charset val="161"/>
      </rPr>
      <t>R–OH</t>
    </r>
    <r>
      <rPr>
        <sz val="10"/>
        <color indexed="43"/>
        <rFont val="Arial"/>
        <family val="2"/>
        <charset val="161"/>
      </rPr>
      <t xml:space="preserve"> </t>
    </r>
    <r>
      <rPr>
        <sz val="10"/>
        <color indexed="48"/>
        <rFont val="Arial"/>
        <family val="2"/>
        <charset val="161"/>
      </rPr>
      <t xml:space="preserve">(βλέπε πα-ρακάτω, </t>
    </r>
    <r>
      <rPr>
        <sz val="10"/>
        <color indexed="53"/>
        <rFont val="Arial"/>
        <family val="2"/>
        <charset val="161"/>
      </rPr>
      <t>"ομόλογη σειρά κμ αλκοολών"</t>
    </r>
    <r>
      <rPr>
        <sz val="10"/>
        <color indexed="48"/>
        <rFont val="Arial"/>
        <family val="2"/>
        <charset val="161"/>
      </rPr>
      <t>).</t>
    </r>
    <r>
      <rPr>
        <sz val="10"/>
        <color indexed="43"/>
        <rFont val="Arial"/>
        <family val="2"/>
        <charset val="161"/>
      </rPr>
      <t xml:space="preserve">                                                                                                              </t>
    </r>
    <r>
      <rPr>
        <sz val="10"/>
        <color indexed="48"/>
        <rFont val="Arial"/>
        <family val="2"/>
        <charset val="161"/>
      </rPr>
      <t xml:space="preserve">
</t>
    </r>
    <r>
      <rPr>
        <sz val="10"/>
        <color indexed="43"/>
        <rFont val="Arial"/>
        <family val="2"/>
        <charset val="161"/>
      </rPr>
      <t/>
    </r>
  </si>
  <si>
    <r>
      <t xml:space="preserve">Από το </t>
    </r>
    <r>
      <rPr>
        <b/>
        <sz val="10"/>
        <color indexed="52"/>
        <rFont val="Arial"/>
        <family val="2"/>
        <charset val="161"/>
      </rPr>
      <t>προπάνιο</t>
    </r>
    <r>
      <rPr>
        <sz val="10"/>
        <color indexed="43"/>
        <rFont val="Arial"/>
        <family val="2"/>
        <charset val="161"/>
      </rPr>
      <t xml:space="preserve"> είναι δυνατό να προκύψουν δύο </t>
    </r>
    <r>
      <rPr>
        <b/>
        <sz val="10"/>
        <color indexed="52"/>
        <rFont val="Arial"/>
        <family val="2"/>
        <charset val="161"/>
      </rPr>
      <t>ι-σομερή</t>
    </r>
    <r>
      <rPr>
        <sz val="10"/>
        <color indexed="43"/>
        <rFont val="Arial"/>
        <family val="2"/>
        <charset val="161"/>
      </rPr>
      <t xml:space="preserve"> αλκύλια, καθώς δεν είναι ισότιμα όλα τα άτομα </t>
    </r>
    <r>
      <rPr>
        <b/>
        <sz val="10"/>
        <color indexed="52"/>
        <rFont val="Arial"/>
        <family val="2"/>
        <charset val="161"/>
      </rPr>
      <t>H,</t>
    </r>
    <r>
      <rPr>
        <sz val="10"/>
        <color indexed="43"/>
        <rFont val="Arial"/>
        <family val="2"/>
        <charset val="161"/>
      </rPr>
      <t xml:space="preserve"> που περιέχονται στο μόριο του προπανίου.
Όπως φαίνεται παρακάτω, έξι από αυτά βρίσκονται ε-νωμένα με τα δύο </t>
    </r>
    <r>
      <rPr>
        <b/>
        <sz val="10"/>
        <color indexed="52"/>
        <rFont val="Arial"/>
        <family val="2"/>
        <charset val="161"/>
      </rPr>
      <t>Ιταγή</t>
    </r>
    <r>
      <rPr>
        <sz val="10"/>
        <color indexed="43"/>
        <rFont val="Arial"/>
        <family val="2"/>
        <charset val="161"/>
      </rPr>
      <t xml:space="preserve"> άτομα </t>
    </r>
    <r>
      <rPr>
        <b/>
        <sz val="10"/>
        <color indexed="52"/>
        <rFont val="Arial"/>
        <family val="2"/>
        <charset val="161"/>
      </rPr>
      <t>C</t>
    </r>
    <r>
      <rPr>
        <sz val="10"/>
        <color indexed="43"/>
        <rFont val="Arial"/>
        <family val="2"/>
        <charset val="161"/>
      </rPr>
      <t xml:space="preserve"> και τα υπόλοιπα δύο με το </t>
    </r>
    <r>
      <rPr>
        <b/>
        <sz val="10"/>
        <color indexed="52"/>
        <rFont val="Arial"/>
        <family val="2"/>
        <charset val="161"/>
      </rPr>
      <t>ΙΙταγές</t>
    </r>
    <r>
      <rPr>
        <sz val="10"/>
        <color indexed="43"/>
        <rFont val="Arial"/>
        <family val="2"/>
        <charset val="161"/>
      </rPr>
      <t xml:space="preserve"> ανθρακοάτομο.  </t>
    </r>
  </si>
  <si>
    <r>
      <t xml:space="preserve">Κατ' ανάλογο τρόπο σχηματίζονται και τα αλκύλια, τα οποία περιέχουν τέσσερα ανθρακοάτομα. Προφανώς προέρχονται από το </t>
    </r>
    <r>
      <rPr>
        <b/>
        <sz val="10"/>
        <color indexed="52"/>
        <rFont val="Arial"/>
        <family val="2"/>
        <charset val="161"/>
      </rPr>
      <t>βουτάνιο</t>
    </r>
    <r>
      <rPr>
        <sz val="10"/>
        <color indexed="43"/>
        <rFont val="Arial"/>
        <family val="2"/>
        <charset val="161"/>
      </rPr>
      <t xml:space="preserve"> ή το </t>
    </r>
    <r>
      <rPr>
        <b/>
        <sz val="10"/>
        <color indexed="52"/>
        <rFont val="Arial"/>
        <family val="2"/>
        <charset val="161"/>
      </rPr>
      <t xml:space="preserve">μέθυλο-προπάνιο, </t>
    </r>
    <r>
      <rPr>
        <sz val="10"/>
        <color indexed="43"/>
        <rFont val="Arial"/>
        <family val="2"/>
        <charset val="161"/>
      </rPr>
      <t xml:space="preserve">δηλαδή τα δύο ισομερή αλκάνια με </t>
    </r>
    <r>
      <rPr>
        <b/>
        <sz val="10"/>
        <color indexed="52"/>
        <rFont val="Arial"/>
        <family val="2"/>
        <charset val="161"/>
      </rPr>
      <t>ΜΤ: C</t>
    </r>
    <r>
      <rPr>
        <b/>
        <vertAlign val="subscript"/>
        <sz val="10"/>
        <color indexed="52"/>
        <rFont val="Arial"/>
        <family val="2"/>
        <charset val="161"/>
      </rPr>
      <t>4</t>
    </r>
    <r>
      <rPr>
        <b/>
        <sz val="10"/>
        <color indexed="52"/>
        <rFont val="Arial"/>
        <family val="2"/>
        <charset val="161"/>
      </rPr>
      <t>H</t>
    </r>
    <r>
      <rPr>
        <b/>
        <vertAlign val="subscript"/>
        <sz val="10"/>
        <color indexed="52"/>
        <rFont val="Arial"/>
        <family val="2"/>
        <charset val="161"/>
      </rPr>
      <t>10</t>
    </r>
    <r>
      <rPr>
        <b/>
        <sz val="10"/>
        <color indexed="52"/>
        <rFont val="Arial"/>
        <family val="2"/>
        <charset val="161"/>
      </rPr>
      <t xml:space="preserve">. 
</t>
    </r>
    <r>
      <rPr>
        <sz val="10"/>
        <color indexed="43"/>
        <rFont val="Arial"/>
        <family val="2"/>
        <charset val="161"/>
      </rPr>
      <t xml:space="preserve">Από το </t>
    </r>
    <r>
      <rPr>
        <b/>
        <sz val="10"/>
        <color indexed="52"/>
        <rFont val="Arial"/>
        <family val="2"/>
        <charset val="161"/>
      </rPr>
      <t>βουτάνιο</t>
    </r>
    <r>
      <rPr>
        <sz val="10"/>
        <color indexed="43"/>
        <rFont val="Arial"/>
        <family val="2"/>
        <charset val="161"/>
      </rPr>
      <t xml:space="preserve"> έχουμε τα…</t>
    </r>
  </si>
  <si>
    <r>
      <t xml:space="preserve">Τα </t>
    </r>
    <r>
      <rPr>
        <b/>
        <sz val="12"/>
        <color indexed="52"/>
        <rFont val="Arial"/>
        <family val="2"/>
        <charset val="161"/>
      </rPr>
      <t>αλκένια</t>
    </r>
    <r>
      <rPr>
        <sz val="12"/>
        <color indexed="43"/>
        <rFont val="Arial"/>
        <family val="2"/>
        <charset val="161"/>
      </rPr>
      <t xml:space="preserve"> είναι οι </t>
    </r>
    <r>
      <rPr>
        <b/>
        <sz val="12"/>
        <color indexed="52"/>
        <rFont val="Arial"/>
        <family val="2"/>
        <charset val="161"/>
      </rPr>
      <t>άκυκλοι ακόρεστοι Υ/Α,</t>
    </r>
    <r>
      <rPr>
        <sz val="12"/>
        <color indexed="43"/>
        <rFont val="Arial"/>
        <family val="2"/>
        <charset val="161"/>
      </rPr>
      <t xml:space="preserve"> στο μόριο των οποίων υ-πάρχει ένας </t>
    </r>
    <r>
      <rPr>
        <b/>
        <sz val="12"/>
        <color indexed="52"/>
        <rFont val="Arial"/>
        <family val="2"/>
        <charset val="161"/>
      </rPr>
      <t>διπλός δεσμός (δδ).</t>
    </r>
    <r>
      <rPr>
        <sz val="12"/>
        <color indexed="43"/>
        <rFont val="Arial"/>
        <family val="2"/>
        <charset val="161"/>
      </rPr>
      <t xml:space="preserve">
Για να σχηματίσουμε το </t>
    </r>
    <r>
      <rPr>
        <b/>
        <sz val="12"/>
        <color indexed="52"/>
        <rFont val="Arial"/>
        <family val="2"/>
        <charset val="161"/>
      </rPr>
      <t>ΓΜΤ</t>
    </r>
    <r>
      <rPr>
        <sz val="12"/>
        <color indexed="43"/>
        <rFont val="Arial"/>
        <family val="2"/>
        <charset val="161"/>
      </rPr>
      <t xml:space="preserve"> των αλκενίων, αρκεί να θεωρήσουμε ότι από το αλκάνιο που χρησιμοποιήσαμε παραπάνω, για να εξάγουμε το </t>
    </r>
    <r>
      <rPr>
        <b/>
        <sz val="12"/>
        <color indexed="52"/>
        <rFont val="Arial"/>
        <family val="2"/>
        <charset val="161"/>
      </rPr>
      <t>ΓΜΤ</t>
    </r>
    <r>
      <rPr>
        <sz val="12"/>
        <color indexed="43"/>
        <rFont val="Arial"/>
        <family val="2"/>
        <charset val="161"/>
      </rPr>
      <t xml:space="preserve"> των αλκανίων, απομακρύνονται δύο άτομα </t>
    </r>
    <r>
      <rPr>
        <b/>
        <sz val="12"/>
        <color indexed="52"/>
        <rFont val="Arial"/>
        <family val="2"/>
        <charset val="161"/>
      </rPr>
      <t>Η,</t>
    </r>
    <r>
      <rPr>
        <sz val="12"/>
        <color indexed="43"/>
        <rFont val="Arial"/>
        <family val="2"/>
        <charset val="161"/>
      </rPr>
      <t xml:space="preserve"> από ισάριθμα γειτο-νικά ανθρακοάτομα (πρόκειται για τα δύο άτομα </t>
    </r>
    <r>
      <rPr>
        <b/>
        <sz val="12"/>
        <color indexed="52"/>
        <rFont val="Arial"/>
        <family val="2"/>
        <charset val="161"/>
      </rPr>
      <t>H</t>
    </r>
    <r>
      <rPr>
        <sz val="12"/>
        <color indexed="43"/>
        <rFont val="Arial"/>
        <family val="2"/>
        <charset val="161"/>
      </rPr>
      <t xml:space="preserve"> μέσα στο </t>
    </r>
    <r>
      <rPr>
        <sz val="12"/>
        <color indexed="53"/>
        <rFont val="Arial"/>
        <family val="2"/>
        <charset val="161"/>
      </rPr>
      <t>πορτοκαλί</t>
    </r>
    <r>
      <rPr>
        <sz val="12"/>
        <color indexed="43"/>
        <rFont val="Arial"/>
        <family val="2"/>
        <charset val="161"/>
      </rPr>
      <t xml:space="preserve"> ορθογώνιο πλαίσιο, στο </t>
    </r>
    <r>
      <rPr>
        <sz val="12"/>
        <color indexed="48"/>
        <rFont val="Arial"/>
        <family val="2"/>
        <charset val="161"/>
      </rPr>
      <t>παρακάτω σχήμα</t>
    </r>
    <r>
      <rPr>
        <sz val="12"/>
        <color indexed="43"/>
        <rFont val="Arial"/>
        <family val="2"/>
        <charset val="161"/>
      </rPr>
      <t xml:space="preserve">). Έτσι αυτά τα δύο άτομα </t>
    </r>
    <r>
      <rPr>
        <b/>
        <sz val="12"/>
        <color indexed="52"/>
        <rFont val="Arial"/>
        <family val="2"/>
        <charset val="161"/>
      </rPr>
      <t>C,</t>
    </r>
    <r>
      <rPr>
        <sz val="12"/>
        <color indexed="43"/>
        <rFont val="Arial"/>
        <family val="2"/>
        <charset val="161"/>
      </rPr>
      <t xml:space="preserve"> απομένουν με μία ελεύθερη μονάδα σθένους το καθένα (που επισημαί-νεται με </t>
    </r>
    <r>
      <rPr>
        <sz val="12"/>
        <color indexed="53"/>
        <rFont val="Arial"/>
        <family val="2"/>
        <charset val="161"/>
      </rPr>
      <t>πορτοκαλί</t>
    </r>
    <r>
      <rPr>
        <sz val="12"/>
        <color indexed="43"/>
        <rFont val="Arial"/>
        <family val="2"/>
        <charset val="161"/>
      </rPr>
      <t xml:space="preserve"> χρώμα στο </t>
    </r>
    <r>
      <rPr>
        <sz val="12"/>
        <color indexed="48"/>
        <rFont val="Arial"/>
        <family val="2"/>
        <charset val="161"/>
      </rPr>
      <t>παρακάτω σχήμα</t>
    </r>
    <r>
      <rPr>
        <sz val="12"/>
        <color indexed="43"/>
        <rFont val="Arial"/>
        <family val="2"/>
        <charset val="161"/>
      </rPr>
      <t>), την οποία διαθέτουν, για να συνάψουν μεταξύ τους έναν επιπλέον δεσμό.</t>
    </r>
  </si>
  <si>
    <r>
      <t xml:space="preserve">Είναι φανερό ότι στο μόριο ενός αλκενίου πρέπει να υπάρχουν τουλάχι-στον δύο ανθρακοάτομα, αφού είναι απαραίτητο να "γεφυρωθεί" ο δδ. Έτσι το μικρότερο αλκένιο, δηλαδή το πρώτο μέλος της ομόλογης σειράς των αλκενίων, που ονομάζεται </t>
    </r>
    <r>
      <rPr>
        <b/>
        <sz val="12"/>
        <color indexed="52"/>
        <rFont val="Arial"/>
        <family val="2"/>
        <charset val="161"/>
      </rPr>
      <t>αιθένιο,</t>
    </r>
    <r>
      <rPr>
        <sz val="12"/>
        <color indexed="43"/>
        <rFont val="Arial"/>
        <family val="2"/>
        <charset val="161"/>
      </rPr>
      <t xml:space="preserve"> έχει </t>
    </r>
    <r>
      <rPr>
        <b/>
        <sz val="12"/>
        <color indexed="52"/>
        <rFont val="Arial"/>
        <family val="2"/>
        <charset val="161"/>
      </rPr>
      <t>ΣΤ…</t>
    </r>
  </si>
  <si>
    <r>
      <t xml:space="preserve">Τα </t>
    </r>
    <r>
      <rPr>
        <b/>
        <sz val="12"/>
        <color indexed="52"/>
        <rFont val="Arial"/>
        <family val="2"/>
        <charset val="161"/>
      </rPr>
      <t>αλκίνια</t>
    </r>
    <r>
      <rPr>
        <sz val="12"/>
        <color indexed="43"/>
        <rFont val="Arial"/>
        <family val="2"/>
        <charset val="161"/>
      </rPr>
      <t xml:space="preserve"> είναι οι </t>
    </r>
    <r>
      <rPr>
        <b/>
        <sz val="12"/>
        <color indexed="52"/>
        <rFont val="Arial"/>
        <family val="2"/>
        <charset val="161"/>
      </rPr>
      <t>άκυκλοι ακόρεστοι Υ/Α,</t>
    </r>
    <r>
      <rPr>
        <sz val="12"/>
        <color indexed="43"/>
        <rFont val="Arial"/>
        <family val="2"/>
        <charset val="161"/>
      </rPr>
      <t xml:space="preserve"> στο μόριο των οποίων υ-πάρχει ένας </t>
    </r>
    <r>
      <rPr>
        <b/>
        <sz val="12"/>
        <color indexed="52"/>
        <rFont val="Arial"/>
        <family val="2"/>
        <charset val="161"/>
      </rPr>
      <t>τριπλός δεσμός (τδ).</t>
    </r>
    <r>
      <rPr>
        <sz val="12"/>
        <color indexed="43"/>
        <rFont val="Arial"/>
        <family val="2"/>
        <charset val="161"/>
      </rPr>
      <t xml:space="preserve">
Για να σχηματίσουμε το </t>
    </r>
    <r>
      <rPr>
        <b/>
        <sz val="12"/>
        <color indexed="52"/>
        <rFont val="Arial"/>
        <family val="2"/>
        <charset val="161"/>
      </rPr>
      <t>ΓΜΤ</t>
    </r>
    <r>
      <rPr>
        <sz val="12"/>
        <color indexed="43"/>
        <rFont val="Arial"/>
        <family val="2"/>
        <charset val="161"/>
      </rPr>
      <t xml:space="preserve"> των αλκινίων, αρκεί να θεωρήσουμε, ότι από το αλκένιο που δημιουργήθηκε παραπάνω, απομακρύνονται πάλι δύο άτομα </t>
    </r>
    <r>
      <rPr>
        <b/>
        <sz val="12"/>
        <color indexed="52"/>
        <rFont val="Arial"/>
        <family val="2"/>
        <charset val="161"/>
      </rPr>
      <t>Η,</t>
    </r>
    <r>
      <rPr>
        <sz val="12"/>
        <color indexed="43"/>
        <rFont val="Arial"/>
        <family val="2"/>
        <charset val="161"/>
      </rPr>
      <t xml:space="preserve"> όχι από οποιαδήποτε ανθρακοάτομα, αλλά από εκείνα τα οποία συνδέονται μεταξύ τους με το διπλό ομοιοπολικό δεσμό. 
Είναι φανερό, ότι κατ' αυτό τον τρόπο, αυτά τα δύο άτομα </t>
    </r>
    <r>
      <rPr>
        <b/>
        <sz val="12"/>
        <color indexed="52"/>
        <rFont val="Arial"/>
        <family val="2"/>
        <charset val="161"/>
      </rPr>
      <t>C,</t>
    </r>
    <r>
      <rPr>
        <sz val="12"/>
        <color indexed="43"/>
        <rFont val="Arial"/>
        <family val="2"/>
        <charset val="161"/>
      </rPr>
      <t xml:space="preserve"> με την ελεύ-θερη μονάδα σθένους που απομένει στο καθένα, θα συνάψουν μεταξύ τους έναν επιπλέον δεσμό και θα βρεθούν τελικά να είναι ενωμένα με έ-να τριπλό δεσμό.
Όλη αυτή η λογική διαδικασία φαίνεται στο </t>
    </r>
    <r>
      <rPr>
        <sz val="12"/>
        <color indexed="48"/>
        <rFont val="Arial"/>
        <family val="2"/>
        <charset val="161"/>
      </rPr>
      <t>παρακάτω σχήμα.</t>
    </r>
  </si>
  <si>
    <r>
      <t xml:space="preserve">Όπως συμβαίνει με τα αλκένια, έτσι και στο μόριο ενός αλκινίου πρέπει να υπάρχουν τουλάχιστον δύο ανθρακοάτομα, ώστε να μπορεί να "γεφυ-ρωθεί" ο τδ. Έτσι το μικρότερο αλκίνιο, δηλαδή το πρώτο μέλος της ομό-λογης σειράς των αλκινίων, που ονομάζεται </t>
    </r>
    <r>
      <rPr>
        <b/>
        <sz val="12"/>
        <color indexed="52"/>
        <rFont val="Arial"/>
        <family val="2"/>
        <charset val="161"/>
      </rPr>
      <t>αιθίνιο,</t>
    </r>
    <r>
      <rPr>
        <sz val="12"/>
        <color indexed="43"/>
        <rFont val="Arial"/>
        <family val="2"/>
        <charset val="161"/>
      </rPr>
      <t xml:space="preserve"> έχει </t>
    </r>
    <r>
      <rPr>
        <b/>
        <sz val="12"/>
        <color indexed="52"/>
        <rFont val="Arial"/>
        <family val="2"/>
        <charset val="161"/>
      </rPr>
      <t>ΣΤ…</t>
    </r>
  </si>
  <si>
    <r>
      <t xml:space="preserve">Τα </t>
    </r>
    <r>
      <rPr>
        <b/>
        <sz val="12"/>
        <color indexed="52"/>
        <rFont val="Arial"/>
        <family val="2"/>
        <charset val="161"/>
      </rPr>
      <t>αλκαδιένια</t>
    </r>
    <r>
      <rPr>
        <sz val="12"/>
        <color indexed="43"/>
        <rFont val="Arial"/>
        <family val="2"/>
        <charset val="161"/>
      </rPr>
      <t xml:space="preserve"> είναι οι </t>
    </r>
    <r>
      <rPr>
        <b/>
        <sz val="12"/>
        <color indexed="52"/>
        <rFont val="Arial"/>
        <family val="2"/>
        <charset val="161"/>
      </rPr>
      <t>άκυκλοι ακόρεστοι Υ/Α,</t>
    </r>
    <r>
      <rPr>
        <sz val="12"/>
        <color indexed="43"/>
        <rFont val="Arial"/>
        <family val="2"/>
        <charset val="161"/>
      </rPr>
      <t xml:space="preserve"> στο μόριο των οποίων υπάρχουν </t>
    </r>
    <r>
      <rPr>
        <b/>
        <sz val="12"/>
        <color indexed="52"/>
        <rFont val="Arial"/>
        <family val="2"/>
        <charset val="161"/>
      </rPr>
      <t>δύο διπλοί δεσμοί (2δδ).</t>
    </r>
    <r>
      <rPr>
        <sz val="12"/>
        <color indexed="43"/>
        <rFont val="Arial"/>
        <family val="2"/>
        <charset val="161"/>
      </rPr>
      <t xml:space="preserve">
Για να σχηματίσουμε το </t>
    </r>
    <r>
      <rPr>
        <b/>
        <sz val="12"/>
        <color indexed="52"/>
        <rFont val="Arial"/>
        <family val="2"/>
        <charset val="161"/>
      </rPr>
      <t>ΓΜΤ</t>
    </r>
    <r>
      <rPr>
        <sz val="12"/>
        <color indexed="43"/>
        <rFont val="Arial"/>
        <family val="2"/>
        <charset val="161"/>
      </rPr>
      <t xml:space="preserve"> των αλκαδιενίων, αρκεί να θεωρήσουμε ότι από το αλκένιο που δημιουργήθηκε παραπάνω, απομακρύνονται πάλι δύο άτομα </t>
    </r>
    <r>
      <rPr>
        <b/>
        <sz val="12"/>
        <color indexed="52"/>
        <rFont val="Arial"/>
        <family val="2"/>
        <charset val="161"/>
      </rPr>
      <t>Η,</t>
    </r>
    <r>
      <rPr>
        <sz val="12"/>
        <color indexed="43"/>
        <rFont val="Arial"/>
        <family val="2"/>
        <charset val="161"/>
      </rPr>
      <t xml:space="preserve"> από ισάριθμα γειτονικά ανθρακοάτομα, εκ των οποίων τουλάχιστον το ένα, δεν είναι αυτό που συνδέεται με το διπλανό του με διπλό δεσμό. Το αποτέλεσμα, όπως φαίνεται και στο </t>
    </r>
    <r>
      <rPr>
        <sz val="12"/>
        <color indexed="48"/>
        <rFont val="Arial"/>
        <family val="2"/>
        <charset val="161"/>
      </rPr>
      <t>παρακάτω σχήμα,</t>
    </r>
    <r>
      <rPr>
        <sz val="12"/>
        <color indexed="43"/>
        <rFont val="Arial"/>
        <family val="2"/>
        <charset val="161"/>
      </rPr>
      <t xml:space="preserve"> είναι να σχηματιστεί και ένας ακόμη δδ στην ανθρακική αλυσίδα.</t>
    </r>
  </si>
  <si>
    <r>
      <t xml:space="preserve">Δεν υπάρχει αμφιβολία, ότι και στην περίπτωση των αλκαδιενίων, ο </t>
    </r>
    <r>
      <rPr>
        <b/>
        <sz val="12"/>
        <color indexed="52"/>
        <rFont val="Arial"/>
        <family val="2"/>
        <charset val="161"/>
      </rPr>
      <t>ΓΜΤ</t>
    </r>
    <r>
      <rPr>
        <sz val="12"/>
        <color indexed="43"/>
        <rFont val="Arial"/>
        <family val="2"/>
        <charset val="161"/>
      </rPr>
      <t xml:space="preserve"> είναι ίδιος με εκέινο των αλκινίων, όμως το μόριο του μικρότερου αλκαδι-ενίου δεν μπορεί να έχει λιγότερο από τρία άτομα </t>
    </r>
    <r>
      <rPr>
        <b/>
        <sz val="12"/>
        <color indexed="52"/>
        <rFont val="Arial"/>
        <family val="2"/>
        <charset val="161"/>
      </rPr>
      <t>C,</t>
    </r>
    <r>
      <rPr>
        <sz val="12"/>
        <color indexed="43"/>
        <rFont val="Arial"/>
        <family val="2"/>
        <charset val="161"/>
      </rPr>
      <t xml:space="preserve"> αφού πρέπει να "γε-φυρωθούν" δύο δδ. Έτσι λοιπόν είναι... </t>
    </r>
  </si>
  <si>
    <r>
      <t xml:space="preserve">Οι απλούστερες αλκοόλες, μπορούμε να θεωρήσουμε, ότι σχηματίζονται, όταν στο μόριο ενός αλκανίου, ένα άτομο </t>
    </r>
    <r>
      <rPr>
        <b/>
        <sz val="12"/>
        <color indexed="52"/>
        <rFont val="Arial"/>
        <family val="2"/>
        <charset val="161"/>
      </rPr>
      <t>Η</t>
    </r>
    <r>
      <rPr>
        <sz val="12"/>
        <color indexed="43"/>
        <rFont val="Arial"/>
        <family val="2"/>
        <charset val="161"/>
      </rPr>
      <t xml:space="preserve"> αντικαταστασθεί από μία </t>
    </r>
    <r>
      <rPr>
        <b/>
        <sz val="12"/>
        <color indexed="52"/>
        <rFont val="Arial"/>
        <family val="2"/>
        <charset val="161"/>
      </rPr>
      <t>ρίζα υδροξυλίου (–ΟΗ).</t>
    </r>
    <r>
      <rPr>
        <sz val="12"/>
        <color indexed="43"/>
        <rFont val="Arial"/>
        <family val="2"/>
        <charset val="161"/>
      </rPr>
      <t xml:space="preserve"> Μια τέτοια αλκοόλη είναι λογικό να χαρακτηρίζεται ως </t>
    </r>
    <r>
      <rPr>
        <b/>
        <sz val="12"/>
        <color indexed="52"/>
        <rFont val="Arial"/>
        <family val="2"/>
        <charset val="161"/>
      </rPr>
      <t>"κορεσμένη",</t>
    </r>
    <r>
      <rPr>
        <sz val="12"/>
        <color indexed="43"/>
        <rFont val="Arial"/>
        <family val="2"/>
        <charset val="161"/>
      </rPr>
      <t xml:space="preserve"> αφού το αλκάνιο από το οποίο "γεννήθηκε" είναι κορε-σμένη ένωση και </t>
    </r>
    <r>
      <rPr>
        <b/>
        <sz val="12"/>
        <color indexed="52"/>
        <rFont val="Arial"/>
        <family val="2"/>
        <charset val="161"/>
      </rPr>
      <t>"μονοσθενής"</t>
    </r>
    <r>
      <rPr>
        <sz val="12"/>
        <color indexed="43"/>
        <rFont val="Arial"/>
        <family val="2"/>
        <charset val="161"/>
      </rPr>
      <t xml:space="preserve"> επειδή στο μόριό της φέρει μόνο ένα υδροξύλιο. </t>
    </r>
  </si>
  <si>
    <r>
      <t xml:space="preserve">Προφανώς στο μόριο κάθε κμ αλκοόλης, η μονοσθενής ρίζα του υδροξυ-λίου βρίσκεται ενωμένη με μια επίσης μονοσθενή ομάδα (ρίζα), που απο-τελεί όλο το υπόλοιπο μόριο της αλκοόλης και συγκροτείται από ανθρακο-άτομα και άτομα </t>
    </r>
    <r>
      <rPr>
        <b/>
        <sz val="12"/>
        <color indexed="52"/>
        <rFont val="Arial"/>
        <family val="2"/>
        <charset val="161"/>
      </rPr>
      <t>H,</t>
    </r>
    <r>
      <rPr>
        <sz val="12"/>
        <color indexed="43"/>
        <rFont val="Arial"/>
        <family val="2"/>
        <charset val="161"/>
      </rPr>
      <t xml:space="preserve"> όλα ενωμένα μεταξύ τους με απλούς δεσμούς. Όπως αναφέρθηκε παραπάνω, στην ίδια σελίδα, μια τέτοια ομάδα ονομάζεται </t>
    </r>
    <r>
      <rPr>
        <b/>
        <sz val="12"/>
        <color indexed="52"/>
        <rFont val="Arial"/>
        <family val="2"/>
        <charset val="161"/>
      </rPr>
      <t>αλκύλιο</t>
    </r>
    <r>
      <rPr>
        <sz val="12"/>
        <color indexed="43"/>
        <rFont val="Arial"/>
        <family val="2"/>
        <charset val="161"/>
      </rPr>
      <t xml:space="preserve"> και συμβολίζεται με </t>
    </r>
    <r>
      <rPr>
        <b/>
        <sz val="12"/>
        <color indexed="52"/>
        <rFont val="Arial"/>
        <family val="2"/>
        <charset val="161"/>
      </rPr>
      <t>"R–",</t>
    </r>
    <r>
      <rPr>
        <sz val="12"/>
        <color indexed="43"/>
        <rFont val="Arial"/>
        <family val="2"/>
        <charset val="161"/>
      </rPr>
      <t xml:space="preserve"> ενώ ο τύπος του είναι...</t>
    </r>
  </si>
  <si>
    <r>
      <t xml:space="preserve">Στον πίνακα των </t>
    </r>
    <r>
      <rPr>
        <b/>
        <sz val="12"/>
        <color indexed="52"/>
        <rFont val="Arial"/>
        <family val="2"/>
        <charset val="161"/>
      </rPr>
      <t>ΧΟ</t>
    </r>
    <r>
      <rPr>
        <sz val="12"/>
        <color indexed="43"/>
        <rFont val="Arial"/>
        <family val="2"/>
        <charset val="161"/>
      </rPr>
      <t xml:space="preserve"> της προηγούμενης ενότητας (βλ. </t>
    </r>
    <r>
      <rPr>
        <b/>
        <sz val="12"/>
        <color indexed="51"/>
        <rFont val="Arial"/>
        <family val="2"/>
        <charset val="161"/>
      </rPr>
      <t>"ταξινόμηση ορ-γανικών ενώσεων σε τάξεις"</t>
    </r>
    <r>
      <rPr>
        <sz val="12"/>
        <color indexed="43"/>
        <rFont val="Arial"/>
        <family val="2"/>
        <charset val="161"/>
      </rPr>
      <t xml:space="preserve">), είδαμε, ότι η </t>
    </r>
    <r>
      <rPr>
        <b/>
        <sz val="12"/>
        <color indexed="52"/>
        <rFont val="Arial"/>
        <family val="2"/>
        <charset val="161"/>
      </rPr>
      <t>ΧΟ</t>
    </r>
    <r>
      <rPr>
        <sz val="12"/>
        <color indexed="43"/>
        <rFont val="Arial"/>
        <family val="2"/>
        <charset val="161"/>
      </rPr>
      <t xml:space="preserve"> των αιθέρων, δηλαδή η </t>
    </r>
    <r>
      <rPr>
        <b/>
        <sz val="12"/>
        <color indexed="52"/>
        <rFont val="Arial"/>
        <family val="2"/>
        <charset val="161"/>
      </rPr>
      <t>αιθερομάδα,</t>
    </r>
    <r>
      <rPr>
        <sz val="12"/>
        <color indexed="43"/>
        <rFont val="Arial"/>
        <family val="2"/>
        <charset val="161"/>
      </rPr>
      <t xml:space="preserve"> προκύπτει όταν ένα άτομο </t>
    </r>
    <r>
      <rPr>
        <b/>
        <sz val="12"/>
        <color indexed="52"/>
        <rFont val="Arial"/>
        <family val="2"/>
        <charset val="161"/>
      </rPr>
      <t>O</t>
    </r>
    <r>
      <rPr>
        <sz val="12"/>
        <color indexed="43"/>
        <rFont val="Arial"/>
        <family val="2"/>
        <charset val="161"/>
      </rPr>
      <t xml:space="preserve"> παρεμβάλλεται σε μια αν-θρακική αλυσίδα μεταξύ δύο ανθρακοατόμων, έχει δηλαδή τη μορφή...</t>
    </r>
  </si>
  <si>
    <r>
      <t xml:space="preserve">Είναι φανερό ότι στο μόριο των κορεσμένων </t>
    </r>
    <r>
      <rPr>
        <b/>
        <sz val="12"/>
        <color indexed="52"/>
        <rFont val="Arial"/>
        <family val="2"/>
        <charset val="161"/>
      </rPr>
      <t>μονο</t>
    </r>
    <r>
      <rPr>
        <sz val="12"/>
        <color indexed="43"/>
        <rFont val="Arial"/>
        <family val="2"/>
        <charset val="161"/>
      </rPr>
      <t xml:space="preserve">αιθέρων, θα υπάρχει </t>
    </r>
    <r>
      <rPr>
        <b/>
        <sz val="12"/>
        <color indexed="52"/>
        <rFont val="Arial"/>
        <family val="2"/>
        <charset val="161"/>
      </rPr>
      <t>μόνο μια</t>
    </r>
    <r>
      <rPr>
        <sz val="12"/>
        <color indexed="43"/>
        <rFont val="Arial"/>
        <family val="2"/>
        <charset val="161"/>
      </rPr>
      <t xml:space="preserve"> αιθερομάδα, της οποίας το άτομο </t>
    </r>
    <r>
      <rPr>
        <b/>
        <sz val="12"/>
        <color indexed="52"/>
        <rFont val="Arial"/>
        <family val="2"/>
        <charset val="161"/>
      </rPr>
      <t>O,</t>
    </r>
    <r>
      <rPr>
        <sz val="12"/>
        <color indexed="43"/>
        <rFont val="Arial"/>
        <family val="2"/>
        <charset val="161"/>
      </rPr>
      <t xml:space="preserve"> θα βρίσκεται ενωμένο με δύο κορεσμένες ομάδες, συγκροτούμενες από άτομα </t>
    </r>
    <r>
      <rPr>
        <b/>
        <sz val="12"/>
        <color indexed="52"/>
        <rFont val="Arial"/>
        <family val="2"/>
        <charset val="161"/>
      </rPr>
      <t>C</t>
    </r>
    <r>
      <rPr>
        <sz val="12"/>
        <color indexed="43"/>
        <rFont val="Arial"/>
        <family val="2"/>
        <charset val="161"/>
      </rPr>
      <t xml:space="preserve"> και </t>
    </r>
    <r>
      <rPr>
        <b/>
        <sz val="12"/>
        <color indexed="52"/>
        <rFont val="Arial"/>
        <family val="2"/>
        <charset val="161"/>
      </rPr>
      <t>H,</t>
    </r>
    <r>
      <rPr>
        <sz val="12"/>
        <color indexed="43"/>
        <rFont val="Arial"/>
        <family val="2"/>
        <charset val="161"/>
      </rPr>
      <t xml:space="preserve"> συνδεό-μενα μεταξύ τους με απλούς δεσμούς.
Συμπεραίνουμε λοιπόν, ότι στο μόριο ενός κμ αιθέρα, το άτομο του </t>
    </r>
    <r>
      <rPr>
        <b/>
        <sz val="12"/>
        <color indexed="52"/>
        <rFont val="Arial"/>
        <family val="2"/>
        <charset val="161"/>
      </rPr>
      <t>O,</t>
    </r>
    <r>
      <rPr>
        <sz val="12"/>
        <color indexed="43"/>
        <rFont val="Arial"/>
        <family val="2"/>
        <charset val="161"/>
      </rPr>
      <t xml:space="preserve"> είναι ενωμένο με </t>
    </r>
    <r>
      <rPr>
        <b/>
        <sz val="12"/>
        <color indexed="52"/>
        <rFont val="Arial"/>
        <family val="2"/>
        <charset val="161"/>
      </rPr>
      <t>δυο</t>
    </r>
    <r>
      <rPr>
        <sz val="12"/>
        <color indexed="43"/>
        <rFont val="Arial"/>
        <family val="2"/>
        <charset val="161"/>
      </rPr>
      <t xml:space="preserve"> </t>
    </r>
    <r>
      <rPr>
        <b/>
        <sz val="12"/>
        <color indexed="52"/>
        <rFont val="Arial"/>
        <family val="2"/>
        <charset val="161"/>
      </rPr>
      <t>αλκύλια</t>
    </r>
    <r>
      <rPr>
        <vertAlign val="superscript"/>
        <sz val="11"/>
        <color indexed="10"/>
        <rFont val="Wingdings"/>
        <charset val="2"/>
      </rPr>
      <t>v</t>
    </r>
    <r>
      <rPr>
        <b/>
        <sz val="12"/>
        <color indexed="52"/>
        <rFont val="Arial"/>
        <family val="2"/>
        <charset val="161"/>
      </rPr>
      <t>,</t>
    </r>
    <r>
      <rPr>
        <sz val="12"/>
        <color indexed="43"/>
        <rFont val="Arial"/>
        <family val="2"/>
        <charset val="161"/>
      </rPr>
      <t xml:space="preserve"> άρα ένας κμ αιθέρας έχει γενικά τύπο...   </t>
    </r>
  </si>
  <si>
    <r>
      <t xml:space="preserve">Παρατηρούμε ότι </t>
    </r>
    <r>
      <rPr>
        <b/>
        <sz val="12"/>
        <color indexed="52"/>
        <rFont val="Arial"/>
        <family val="2"/>
        <charset val="161"/>
      </rPr>
      <t>ο ΓΜΤ των κμ αιθέρων ταυτίζεται με το ΓΜΤ των κμ αλκοολών,</t>
    </r>
    <r>
      <rPr>
        <sz val="12"/>
        <color indexed="43"/>
        <rFont val="Arial"/>
        <family val="2"/>
        <charset val="161"/>
      </rPr>
      <t xml:space="preserve"> με τη διαφορά ότι ο μικρότερος κμ αιθέρας έχει δύο ανθρα-κοάτομα και όχι ένα, όπως συμβαίνει με τις κμ αλκοόλες, αφού αυτό υ-παγορεύει η </t>
    </r>
    <r>
      <rPr>
        <b/>
        <sz val="12"/>
        <color indexed="52"/>
        <rFont val="Arial"/>
        <family val="2"/>
        <charset val="161"/>
      </rPr>
      <t>ΧΟ</t>
    </r>
    <r>
      <rPr>
        <sz val="12"/>
        <color indexed="43"/>
        <rFont val="Arial"/>
        <family val="2"/>
        <charset val="161"/>
      </rPr>
      <t xml:space="preserve"> των αιθέρων. Το πρώτο μελος της σειράς των κμ αιθέ-ρων λοιπόν, ονομάζεται </t>
    </r>
    <r>
      <rPr>
        <b/>
        <sz val="12"/>
        <color indexed="52"/>
        <rFont val="Arial"/>
        <family val="2"/>
        <charset val="161"/>
      </rPr>
      <t>διμέθυλ-αιθέρας</t>
    </r>
    <r>
      <rPr>
        <sz val="12"/>
        <color indexed="43"/>
        <rFont val="Arial"/>
        <family val="2"/>
        <charset val="161"/>
      </rPr>
      <t xml:space="preserve"> και έχει </t>
    </r>
    <r>
      <rPr>
        <b/>
        <sz val="12"/>
        <color indexed="52"/>
        <rFont val="Arial"/>
        <family val="2"/>
        <charset val="161"/>
      </rPr>
      <t>ΣΤ...</t>
    </r>
    <r>
      <rPr>
        <sz val="12"/>
        <color indexed="43"/>
        <rFont val="Arial"/>
        <family val="2"/>
        <charset val="161"/>
      </rPr>
      <t xml:space="preserve"> </t>
    </r>
  </si>
  <si>
    <r>
      <t xml:space="preserve">Προφανώς οι αλδεΰδες που ακολουθούν τον παραπάνω τύπο, είναι κο-ρεσμένες λόγω της παρουσίας στο μόριό τους του αλκυλίου </t>
    </r>
    <r>
      <rPr>
        <b/>
        <sz val="12"/>
        <color indexed="52"/>
        <rFont val="Arial"/>
        <family val="2"/>
        <charset val="161"/>
      </rPr>
      <t>R–,</t>
    </r>
    <r>
      <rPr>
        <sz val="12"/>
        <color indexed="43"/>
        <rFont val="Arial"/>
        <family val="2"/>
        <charset val="161"/>
      </rPr>
      <t xml:space="preserve"> στο ο-ποίο όλα τα περιεχόμενα άτομα </t>
    </r>
    <r>
      <rPr>
        <b/>
        <sz val="12"/>
        <color indexed="52"/>
        <rFont val="Arial"/>
        <family val="2"/>
        <charset val="161"/>
      </rPr>
      <t>C,</t>
    </r>
    <r>
      <rPr>
        <sz val="12"/>
        <color indexed="43"/>
        <rFont val="Arial"/>
        <family val="2"/>
        <charset val="161"/>
      </rPr>
      <t xml:space="preserve"> ενώνονται μεταξύ τους με απλούς δεσμούς. Επιπλέον, λόγω του ότι περιέχουν στο μόριό τους τη </t>
    </r>
    <r>
      <rPr>
        <b/>
        <sz val="12"/>
        <color indexed="52"/>
        <rFont val="Arial"/>
        <family val="2"/>
        <charset val="161"/>
      </rPr>
      <t>ΧΟ (αλ-δεϋδομάδα)</t>
    </r>
    <r>
      <rPr>
        <sz val="12"/>
        <color indexed="43"/>
        <rFont val="Arial"/>
        <family val="2"/>
        <charset val="161"/>
      </rPr>
      <t xml:space="preserve"> μόνο μια φορά, χαρακτηρίζονται και ως μονοκαρβονυλικές ή μονοσθενείς.</t>
    </r>
  </si>
  <si>
    <r>
      <t xml:space="preserve">Έτσι το πρώτο μέλος της ομόλογης σειράς των κμ αλδεϋδών, που ονομά-ζεται </t>
    </r>
    <r>
      <rPr>
        <b/>
        <sz val="12"/>
        <color indexed="52"/>
        <rFont val="Arial"/>
        <family val="2"/>
        <charset val="161"/>
      </rPr>
      <t>μεθανάλη</t>
    </r>
    <r>
      <rPr>
        <b/>
        <vertAlign val="superscript"/>
        <sz val="12"/>
        <color indexed="10"/>
        <rFont val="Arial"/>
        <family val="2"/>
        <charset val="161"/>
      </rPr>
      <t>►</t>
    </r>
    <r>
      <rPr>
        <sz val="12"/>
        <color indexed="43"/>
        <rFont val="Arial"/>
        <family val="2"/>
        <charset val="161"/>
      </rPr>
      <t xml:space="preserve"> ή </t>
    </r>
    <r>
      <rPr>
        <b/>
        <sz val="12"/>
        <color indexed="52"/>
        <rFont val="Arial"/>
        <family val="2"/>
        <charset val="161"/>
      </rPr>
      <t>φορμαλδεΰδη,</t>
    </r>
    <r>
      <rPr>
        <sz val="12"/>
        <color indexed="43"/>
        <rFont val="Arial"/>
        <family val="2"/>
        <charset val="161"/>
      </rPr>
      <t xml:space="preserve"> έχει </t>
    </r>
    <r>
      <rPr>
        <b/>
        <sz val="12"/>
        <color indexed="52"/>
        <rFont val="Arial"/>
        <family val="2"/>
        <charset val="161"/>
      </rPr>
      <t>ΣΤ…</t>
    </r>
  </si>
  <si>
    <r>
      <t xml:space="preserve">Στην περίπτωση της </t>
    </r>
    <r>
      <rPr>
        <b/>
        <sz val="10"/>
        <color indexed="52"/>
        <rFont val="Arial"/>
        <family val="2"/>
        <charset val="161"/>
      </rPr>
      <t>μεθανάλης</t>
    </r>
    <r>
      <rPr>
        <sz val="10"/>
        <color indexed="43"/>
        <rFont val="Arial"/>
        <family val="2"/>
        <charset val="161"/>
      </rPr>
      <t xml:space="preserve"> για το αλκύλιο </t>
    </r>
    <r>
      <rPr>
        <b/>
        <sz val="10"/>
        <color indexed="52"/>
        <rFont val="Arial"/>
        <family val="2"/>
        <charset val="161"/>
      </rPr>
      <t>R–,</t>
    </r>
    <r>
      <rPr>
        <sz val="10"/>
        <color indexed="43"/>
        <rFont val="Arial"/>
        <family val="2"/>
        <charset val="161"/>
      </rPr>
      <t xml:space="preserve"> που έχει τύπο </t>
    </r>
    <r>
      <rPr>
        <b/>
        <sz val="10"/>
        <color indexed="52"/>
        <rFont val="Arial"/>
        <family val="2"/>
        <charset val="161"/>
      </rPr>
      <t>C</t>
    </r>
    <r>
      <rPr>
        <b/>
        <vertAlign val="subscript"/>
        <sz val="10"/>
        <color indexed="52"/>
        <rFont val="Arial"/>
        <family val="2"/>
        <charset val="161"/>
      </rPr>
      <t>ω</t>
    </r>
    <r>
      <rPr>
        <b/>
        <sz val="10"/>
        <color indexed="52"/>
        <rFont val="Arial"/>
        <family val="2"/>
        <charset val="161"/>
      </rPr>
      <t>H</t>
    </r>
    <r>
      <rPr>
        <b/>
        <vertAlign val="subscript"/>
        <sz val="10"/>
        <color indexed="52"/>
        <rFont val="Arial"/>
        <family val="2"/>
        <charset val="161"/>
      </rPr>
      <t>2ω+1</t>
    </r>
    <r>
      <rPr>
        <b/>
        <sz val="10"/>
        <color indexed="52"/>
        <rFont val="Arial"/>
        <family val="2"/>
        <charset val="161"/>
      </rPr>
      <t>–,</t>
    </r>
    <r>
      <rPr>
        <sz val="10"/>
        <color indexed="43"/>
        <rFont val="Arial"/>
        <family val="2"/>
        <charset val="161"/>
      </rPr>
      <t xml:space="preserve"> είναι </t>
    </r>
    <r>
      <rPr>
        <b/>
        <sz val="10"/>
        <color indexed="52"/>
        <rFont val="Arial"/>
        <family val="2"/>
        <charset val="161"/>
      </rPr>
      <t>ω=0,</t>
    </r>
    <r>
      <rPr>
        <sz val="10"/>
        <color indexed="43"/>
        <rFont val="Arial"/>
        <family val="2"/>
        <charset val="161"/>
      </rPr>
      <t xml:space="preserve"> οπότε αυτό εκφυλίζεται σε ένα απλό άτομο </t>
    </r>
    <r>
      <rPr>
        <b/>
        <sz val="10"/>
        <color indexed="52"/>
        <rFont val="Arial"/>
        <family val="2"/>
        <charset val="161"/>
      </rPr>
      <t>H.</t>
    </r>
  </si>
  <si>
    <t xml:space="preserve">Η παρουσία των δύο αλκυλίων στο μόριο, εξασφαλίζει ότι όλοι οι δεσμοί ανάμεσα στα ανθρακοάτομα είναι απλοί, οπότε διακαιολογείται κατ' αυτό τον τρόπο ο χαρακτηρισμός μιας τέτοιας κετόνης ως "κορεσμένης".
Επιπλέον, επειδή στο μόριο το καρβονύλιο εμφανίζεται μόνο μια φορά, η κετόνη είναι και "μονοκαρβονυλική" ή "μονοσθενής". </t>
  </si>
  <si>
    <r>
      <t xml:space="preserve">Αν τώρα εργαστούμε όπως στην περίπτωση των κμ αιθέρων, δηλαδή αν στον παραπάνω τύπο των κετονών, αναγραφεί ο αναλυτικός τύπος των αλκυλίων και βρεθεί το συνολικό πλήθος ατόμων </t>
    </r>
    <r>
      <rPr>
        <b/>
        <sz val="12"/>
        <color indexed="52"/>
        <rFont val="Arial"/>
        <family val="2"/>
        <charset val="161"/>
      </rPr>
      <t>C</t>
    </r>
    <r>
      <rPr>
        <sz val="12"/>
        <color indexed="43"/>
        <rFont val="Arial"/>
        <family val="2"/>
        <charset val="161"/>
      </rPr>
      <t xml:space="preserve"> και </t>
    </r>
    <r>
      <rPr>
        <b/>
        <sz val="12"/>
        <color indexed="52"/>
        <rFont val="Arial"/>
        <family val="2"/>
        <charset val="161"/>
      </rPr>
      <t>H</t>
    </r>
    <r>
      <rPr>
        <sz val="12"/>
        <color indexed="43"/>
        <rFont val="Arial"/>
        <family val="2"/>
        <charset val="161"/>
      </rPr>
      <t xml:space="preserve"> και το πλήθος των ανθρακοατόμων συμβολιστεί με το γράμμα </t>
    </r>
    <r>
      <rPr>
        <b/>
        <sz val="12"/>
        <color indexed="52"/>
        <rFont val="Arial"/>
        <family val="2"/>
        <charset val="161"/>
      </rPr>
      <t>"ν",</t>
    </r>
    <r>
      <rPr>
        <sz val="12"/>
        <color indexed="43"/>
        <rFont val="Arial"/>
        <family val="2"/>
        <charset val="161"/>
      </rPr>
      <t xml:space="preserve"> θα διαπιστώσουμε ότι οι κμ κετόνες εμφανίζουν τον ίδιο ΓΜΤ με τις κμ αλδεΰδες. Είναι δηλα-δή...</t>
    </r>
  </si>
  <si>
    <r>
      <t xml:space="preserve">Εννοείται φυσικά ότι δε μπορεί να υπάρξει κετόνη με λιγότερο από τρία ανθρακοάτομα, αφού το κετονικό καρβονύλιο οφείλει, για να είναι τέτοιο, να βρίσκεται ανάμεσα σε άλλα ανθρακοάτομα. Έτσι η μικρότερη κμ κε-τόνη είναι η </t>
    </r>
    <r>
      <rPr>
        <b/>
        <sz val="12"/>
        <color indexed="52"/>
        <rFont val="Arial"/>
        <family val="2"/>
        <charset val="161"/>
      </rPr>
      <t>προπανόνη</t>
    </r>
    <r>
      <rPr>
        <sz val="12"/>
        <color indexed="43"/>
        <rFont val="Arial"/>
        <family val="2"/>
        <charset val="161"/>
      </rPr>
      <t xml:space="preserve"> με </t>
    </r>
    <r>
      <rPr>
        <b/>
        <sz val="12"/>
        <color indexed="52"/>
        <rFont val="Arial"/>
        <family val="2"/>
        <charset val="161"/>
      </rPr>
      <t>ΣΤ…</t>
    </r>
  </si>
  <si>
    <t xml:space="preserve">Προφανώς ο χαρακτηρισμός αυτών των οξέων ως μονοκαρβοξυλικών, οφείλεται στο ότι στο μόριό τους περιέχεται μόνο ένα καρβοξύλιο.
Επιπλέον ένα οξύ με τέτοιο τύπο είναι και κορεσμένο, αφού στο αλκύλιο που περιέχεται στο μόριό του, ενωμένο με το ανθρακοάτομο του καρβο-ξυλίου, όλοι οι δεσμοί είναι απλοί. </t>
  </si>
  <si>
    <r>
      <t xml:space="preserve">Αν για τον προσδιορισμό του </t>
    </r>
    <r>
      <rPr>
        <b/>
        <sz val="12"/>
        <color indexed="52"/>
        <rFont val="Arial"/>
        <family val="2"/>
        <charset val="161"/>
      </rPr>
      <t>ΓΜΤ</t>
    </r>
    <r>
      <rPr>
        <sz val="12"/>
        <color indexed="43"/>
        <rFont val="Arial"/>
        <family val="2"/>
        <charset val="161"/>
      </rPr>
      <t xml:space="preserve"> των κμ οξέων, εργαστούμε όπως και στην περίπτωση αναζήτησης του </t>
    </r>
    <r>
      <rPr>
        <b/>
        <sz val="12"/>
        <color indexed="52"/>
        <rFont val="Arial"/>
        <family val="2"/>
        <charset val="161"/>
      </rPr>
      <t>ΓΜΤ</t>
    </r>
    <r>
      <rPr>
        <sz val="12"/>
        <color indexed="43"/>
        <rFont val="Arial"/>
        <family val="2"/>
        <charset val="161"/>
      </rPr>
      <t xml:space="preserve"> των κμ αλδεϋδών, εύκολα κατά-λήγουμε στον τύπο…</t>
    </r>
  </si>
  <si>
    <r>
      <t xml:space="preserve">… δηλαδή το μικρότερο κμ οξύ, που ονομάζεται </t>
    </r>
    <r>
      <rPr>
        <b/>
        <sz val="12"/>
        <color indexed="52"/>
        <rFont val="Arial"/>
        <family val="2"/>
        <charset val="161"/>
      </rPr>
      <t>μεθανικό</t>
    </r>
    <r>
      <rPr>
        <sz val="12"/>
        <color indexed="43"/>
        <rFont val="Arial"/>
        <family val="2"/>
        <charset val="161"/>
      </rPr>
      <t xml:space="preserve"> ή </t>
    </r>
    <r>
      <rPr>
        <b/>
        <sz val="12"/>
        <color indexed="52"/>
        <rFont val="Arial"/>
        <family val="2"/>
        <charset val="161"/>
      </rPr>
      <t>μυρμηγκικό</t>
    </r>
    <r>
      <rPr>
        <sz val="12"/>
        <color indexed="43"/>
        <rFont val="Arial"/>
        <family val="2"/>
        <charset val="161"/>
      </rPr>
      <t xml:space="preserve"> </t>
    </r>
    <r>
      <rPr>
        <b/>
        <sz val="12"/>
        <color indexed="52"/>
        <rFont val="Arial"/>
        <family val="2"/>
        <charset val="161"/>
      </rPr>
      <t>οξύ,</t>
    </r>
    <r>
      <rPr>
        <sz val="12"/>
        <color indexed="43"/>
        <rFont val="Arial"/>
        <family val="2"/>
        <charset val="161"/>
      </rPr>
      <t xml:space="preserve"> έχει μόνο ένα άτομο </t>
    </r>
    <r>
      <rPr>
        <b/>
        <sz val="12"/>
        <color indexed="52"/>
        <rFont val="Arial"/>
        <family val="2"/>
        <charset val="161"/>
      </rPr>
      <t>C,</t>
    </r>
    <r>
      <rPr>
        <sz val="12"/>
        <color indexed="43"/>
        <rFont val="Arial"/>
        <family val="2"/>
        <charset val="161"/>
      </rPr>
      <t xml:space="preserve"> προφανώς αυτό του καρβοξυλίου. Στο μεθα-νικό οξύ, το αλκύλιο </t>
    </r>
    <r>
      <rPr>
        <b/>
        <sz val="12"/>
        <color indexed="52"/>
        <rFont val="Arial"/>
        <family val="2"/>
        <charset val="161"/>
      </rPr>
      <t>R–,</t>
    </r>
    <r>
      <rPr>
        <sz val="12"/>
        <color indexed="43"/>
        <rFont val="Arial"/>
        <family val="2"/>
        <charset val="161"/>
      </rPr>
      <t xml:space="preserve"> το οποίο εμφανίζεται γενικά, να είναι ενωμένο με το καρβοξύλιο, στο μόριο ενός κμ οξέος, έχει εκφυλιστεί σε ένα απλό άτο-μο </t>
    </r>
    <r>
      <rPr>
        <b/>
        <sz val="12"/>
        <color indexed="52"/>
        <rFont val="Arial"/>
        <family val="2"/>
        <charset val="161"/>
      </rPr>
      <t>H,</t>
    </r>
    <r>
      <rPr>
        <sz val="12"/>
        <color indexed="43"/>
        <rFont val="Arial"/>
        <family val="2"/>
        <charset val="161"/>
      </rPr>
      <t xml:space="preserve"> όπως δείχθηκε πιο πριν να συμβαίνει και με τις κμ αλδεΰδες. Ο </t>
    </r>
    <r>
      <rPr>
        <b/>
        <sz val="12"/>
        <color indexed="52"/>
        <rFont val="Arial"/>
        <family val="2"/>
        <charset val="161"/>
      </rPr>
      <t>ΣΤ</t>
    </r>
    <r>
      <rPr>
        <sz val="12"/>
        <color indexed="43"/>
        <rFont val="Arial"/>
        <family val="2"/>
        <charset val="161"/>
      </rPr>
      <t xml:space="preserve"> του μεθανικού οξέος είναι...   </t>
    </r>
  </si>
  <si>
    <r>
      <t xml:space="preserve">Εργαζόμενοι όπως στην περίπτωση προσδιορισμού του </t>
    </r>
    <r>
      <rPr>
        <b/>
        <sz val="12"/>
        <color indexed="52"/>
        <rFont val="Arial"/>
        <family val="2"/>
        <charset val="161"/>
      </rPr>
      <t>ΓΜΤ</t>
    </r>
    <r>
      <rPr>
        <sz val="12"/>
        <color indexed="43"/>
        <rFont val="Arial"/>
        <family val="2"/>
        <charset val="161"/>
      </rPr>
      <t xml:space="preserve"> των κμ κε-τονών ή των κμ αιθέρων, βρίσκουμε ότι ο </t>
    </r>
    <r>
      <rPr>
        <b/>
        <sz val="12"/>
        <color indexed="52"/>
        <rFont val="Arial"/>
        <family val="2"/>
        <charset val="161"/>
      </rPr>
      <t>ΓΜΤ</t>
    </r>
    <r>
      <rPr>
        <sz val="12"/>
        <color indexed="43"/>
        <rFont val="Arial"/>
        <family val="2"/>
        <charset val="161"/>
      </rPr>
      <t xml:space="preserve"> των εστέρων είναι…</t>
    </r>
  </si>
  <si>
    <r>
      <t xml:space="preserve">Ο μικρότερος εστέρας σχηματίζεται όταν αντιδράσει το μικρότερο κμ οξύ, δηλαδή το μεθανικό οξύ, με τη μικρότερη κμ αλκοόλη, δηλαδή τη μεθανό-λη, οπότε είναι επόμενο να έχει δύο ανθρακοάτομα στο μόριό του.
Ονομάζεται </t>
    </r>
    <r>
      <rPr>
        <b/>
        <sz val="12"/>
        <color indexed="52"/>
        <rFont val="Arial"/>
        <family val="2"/>
        <charset val="161"/>
      </rPr>
      <t>μεθανικός μεθυλεστέρας</t>
    </r>
    <r>
      <rPr>
        <sz val="12"/>
        <color indexed="43"/>
        <rFont val="Arial"/>
        <family val="2"/>
        <charset val="161"/>
      </rPr>
      <t xml:space="preserve"> και έχει </t>
    </r>
    <r>
      <rPr>
        <b/>
        <sz val="12"/>
        <color indexed="52"/>
        <rFont val="Arial"/>
        <family val="2"/>
        <charset val="161"/>
      </rPr>
      <t>ΣΤ…</t>
    </r>
  </si>
  <si>
    <r>
      <t xml:space="preserve">Στο αμέσως μεγαλύτερο μέγεθος, δηλαδή με τρία ανθρακοάτομα στο μό-ριό τους, υπάρχουν δύο εστέρες, με το </t>
    </r>
    <r>
      <rPr>
        <b/>
        <sz val="12"/>
        <color indexed="52"/>
        <rFont val="Arial"/>
        <family val="2"/>
        <charset val="161"/>
      </rPr>
      <t>ΣΤ</t>
    </r>
    <r>
      <rPr>
        <sz val="12"/>
        <color indexed="43"/>
        <rFont val="Arial"/>
        <family val="2"/>
        <charset val="161"/>
      </rPr>
      <t xml:space="preserve"> και το όνομα που φαίνεται πα-ρακάτω. </t>
    </r>
  </si>
  <si>
    <r>
      <t xml:space="preserve">Προφανώς για </t>
    </r>
    <r>
      <rPr>
        <b/>
        <sz val="12"/>
        <color indexed="52"/>
        <rFont val="Arial"/>
        <family val="2"/>
        <charset val="161"/>
      </rPr>
      <t>ν=1</t>
    </r>
    <r>
      <rPr>
        <sz val="12"/>
        <color indexed="43"/>
        <rFont val="Arial"/>
        <family val="2"/>
        <charset val="161"/>
      </rPr>
      <t xml:space="preserve"> προκύπτουν τα </t>
    </r>
    <r>
      <rPr>
        <b/>
        <sz val="12"/>
        <color indexed="52"/>
        <rFont val="Arial"/>
        <family val="2"/>
        <charset val="161"/>
      </rPr>
      <t>μεθυλο-αλογονίδια,</t>
    </r>
    <r>
      <rPr>
        <sz val="12"/>
        <color indexed="43"/>
        <rFont val="Arial"/>
        <family val="2"/>
        <charset val="161"/>
      </rPr>
      <t xml:space="preserve"> π.χ. το </t>
    </r>
    <r>
      <rPr>
        <b/>
        <sz val="12"/>
        <color indexed="52"/>
        <rFont val="Arial"/>
        <family val="2"/>
        <charset val="161"/>
      </rPr>
      <t xml:space="preserve">μέθυλο-χλωρίδιο </t>
    </r>
    <r>
      <rPr>
        <sz val="12"/>
        <color indexed="43"/>
        <rFont val="Arial"/>
        <family val="2"/>
        <charset val="161"/>
      </rPr>
      <t>ή</t>
    </r>
    <r>
      <rPr>
        <b/>
        <sz val="12"/>
        <color indexed="52"/>
        <rFont val="Arial"/>
        <family val="2"/>
        <charset val="161"/>
      </rPr>
      <t xml:space="preserve"> χλωρο-μεθάνιο,</t>
    </r>
    <r>
      <rPr>
        <sz val="12"/>
        <color indexed="43"/>
        <rFont val="Arial"/>
        <family val="2"/>
        <charset val="161"/>
      </rPr>
      <t xml:space="preserve"> με </t>
    </r>
    <r>
      <rPr>
        <b/>
        <sz val="12"/>
        <color indexed="52"/>
        <rFont val="Arial"/>
        <family val="2"/>
        <charset val="161"/>
      </rPr>
      <t>ΣΤ…</t>
    </r>
  </si>
  <si>
    <r>
      <t xml:space="preserve">Έτσι στα μόρια των αλκενίων, αλλά και των κμ αλδεϋδών, των κμ κετονών, των κμ οξέων και των εστέρων τους με κμ αλκοόλες, λόγω της παρουσίας σ' αυτά ενός </t>
    </r>
    <r>
      <rPr>
        <b/>
        <sz val="11"/>
        <color rgb="FFFF9900"/>
        <rFont val="Arial"/>
        <family val="2"/>
        <charset val="161"/>
      </rPr>
      <t>δδ,</t>
    </r>
    <r>
      <rPr>
        <sz val="11"/>
        <color indexed="43"/>
        <rFont val="Arial"/>
        <family val="2"/>
        <charset val="161"/>
      </rPr>
      <t xml:space="preserve"> σε πλήθος </t>
    </r>
    <r>
      <rPr>
        <b/>
        <sz val="11"/>
        <color indexed="52"/>
        <rFont val="Arial"/>
        <family val="2"/>
        <charset val="161"/>
      </rPr>
      <t>ν</t>
    </r>
    <r>
      <rPr>
        <sz val="11"/>
        <color indexed="43"/>
        <rFont val="Arial"/>
        <family val="2"/>
        <charset val="161"/>
      </rPr>
      <t xml:space="preserve"> ανθρακοατόμων, αντιστοιχούν </t>
    </r>
    <r>
      <rPr>
        <b/>
        <sz val="11"/>
        <color indexed="52"/>
        <rFont val="Arial"/>
        <family val="2"/>
        <charset val="161"/>
      </rPr>
      <t>2ν</t>
    </r>
    <r>
      <rPr>
        <sz val="11"/>
        <color indexed="43"/>
        <rFont val="Arial"/>
        <family val="2"/>
        <charset val="161"/>
      </rPr>
      <t xml:space="preserve"> άτομα </t>
    </r>
    <r>
      <rPr>
        <b/>
        <sz val="11"/>
        <color indexed="52"/>
        <rFont val="Arial"/>
        <family val="2"/>
        <charset val="161"/>
      </rPr>
      <t>Η,</t>
    </r>
    <r>
      <rPr>
        <sz val="11"/>
        <color indexed="43"/>
        <rFont val="Arial"/>
        <family val="2"/>
        <charset val="161"/>
      </rPr>
      <t xml:space="preserve"> δηλαδή </t>
    </r>
    <r>
      <rPr>
        <b/>
        <sz val="11"/>
        <color indexed="52"/>
        <rFont val="Arial"/>
        <family val="2"/>
        <charset val="161"/>
      </rPr>
      <t>2</t>
    </r>
    <r>
      <rPr>
        <sz val="11"/>
        <color indexed="43"/>
        <rFont val="Arial"/>
        <family val="2"/>
        <charset val="161"/>
      </rPr>
      <t xml:space="preserve"> λιγότερα απ' ότι στην περίπτωση των αλκανίων ή των κμ αλκοο-λών και των κμ αιθέρων, όπου λόγω της παντελούς απουσίας πολλαπλών δεσμών στο μόριό τους, σε </t>
    </r>
    <r>
      <rPr>
        <b/>
        <sz val="11"/>
        <color indexed="52"/>
        <rFont val="Arial"/>
        <family val="2"/>
        <charset val="161"/>
      </rPr>
      <t>ν</t>
    </r>
    <r>
      <rPr>
        <sz val="11"/>
        <color indexed="43"/>
        <rFont val="Arial"/>
        <family val="2"/>
        <charset val="161"/>
      </rPr>
      <t xml:space="preserve"> άτομα </t>
    </r>
    <r>
      <rPr>
        <b/>
        <sz val="11"/>
        <color indexed="52"/>
        <rFont val="Arial"/>
        <family val="2"/>
        <charset val="161"/>
      </rPr>
      <t>C,</t>
    </r>
    <r>
      <rPr>
        <sz val="11"/>
        <color indexed="43"/>
        <rFont val="Arial"/>
        <family val="2"/>
        <charset val="161"/>
      </rPr>
      <t xml:space="preserve"> αντιστοιχεί ο μέγιστος δυνατός αριθ-μός ατόμων </t>
    </r>
    <r>
      <rPr>
        <b/>
        <sz val="11"/>
        <color indexed="52"/>
        <rFont val="Arial"/>
        <family val="2"/>
        <charset val="161"/>
      </rPr>
      <t>Η,</t>
    </r>
    <r>
      <rPr>
        <sz val="11"/>
        <color indexed="43"/>
        <rFont val="Arial"/>
        <family val="2"/>
        <charset val="161"/>
      </rPr>
      <t xml:space="preserve"> δηλαδή </t>
    </r>
    <r>
      <rPr>
        <b/>
        <sz val="11"/>
        <color indexed="52"/>
        <rFont val="Arial"/>
        <family val="2"/>
        <charset val="161"/>
      </rPr>
      <t>2ν+2</t>
    </r>
    <r>
      <rPr>
        <sz val="11"/>
        <color indexed="43"/>
        <rFont val="Arial"/>
        <family val="2"/>
        <charset val="161"/>
      </rPr>
      <t xml:space="preserve"> άτομα.</t>
    </r>
  </si>
  <si>
    <r>
      <t xml:space="preserve">Με βάση τα παραπάνω αιτιολογείται και το πλήθος των ατόμων </t>
    </r>
    <r>
      <rPr>
        <b/>
        <sz val="11"/>
        <color indexed="52"/>
        <rFont val="Arial"/>
        <family val="2"/>
        <charset val="161"/>
      </rPr>
      <t>Η</t>
    </r>
    <r>
      <rPr>
        <sz val="11"/>
        <color indexed="43"/>
        <rFont val="Arial"/>
        <family val="2"/>
        <charset val="161"/>
      </rPr>
      <t xml:space="preserve"> στα μόρια των αλκινίων και των αλκαδιενίων. Καταλαβαίνουμε ακόμη, ότι ο </t>
    </r>
    <r>
      <rPr>
        <b/>
        <sz val="11"/>
        <color indexed="52"/>
        <rFont val="Arial"/>
        <family val="2"/>
        <charset val="161"/>
      </rPr>
      <t>ΓΜΤ</t>
    </r>
    <r>
      <rPr>
        <sz val="11"/>
        <color indexed="43"/>
        <rFont val="Arial"/>
        <family val="2"/>
        <charset val="161"/>
      </rPr>
      <t xml:space="preserve"> των </t>
    </r>
    <r>
      <rPr>
        <b/>
        <sz val="11"/>
        <color indexed="52"/>
        <rFont val="Arial"/>
        <family val="2"/>
        <charset val="161"/>
      </rPr>
      <t>αλκατριενίων</t>
    </r>
    <r>
      <rPr>
        <sz val="11"/>
        <color indexed="43"/>
        <rFont val="Arial"/>
        <family val="2"/>
        <charset val="161"/>
      </rPr>
      <t xml:space="preserve"> δε μπορεί παρά να είναι… </t>
    </r>
    <r>
      <rPr>
        <b/>
        <sz val="11"/>
        <color indexed="53"/>
        <rFont val="Arial"/>
        <family val="2"/>
        <charset val="161"/>
      </rPr>
      <t>C</t>
    </r>
    <r>
      <rPr>
        <b/>
        <vertAlign val="subscript"/>
        <sz val="11"/>
        <color indexed="53"/>
        <rFont val="Arial"/>
        <family val="2"/>
        <charset val="161"/>
      </rPr>
      <t>v</t>
    </r>
    <r>
      <rPr>
        <b/>
        <sz val="11"/>
        <color indexed="53"/>
        <rFont val="Arial"/>
        <family val="2"/>
        <charset val="161"/>
      </rPr>
      <t>H</t>
    </r>
    <r>
      <rPr>
        <b/>
        <vertAlign val="subscript"/>
        <sz val="11"/>
        <color indexed="53"/>
        <rFont val="Arial"/>
        <family val="2"/>
        <charset val="161"/>
      </rPr>
      <t>2v–4</t>
    </r>
    <r>
      <rPr>
        <b/>
        <sz val="11"/>
        <color indexed="53"/>
        <rFont val="Arial"/>
        <family val="2"/>
        <charset val="161"/>
      </rPr>
      <t>,</t>
    </r>
    <r>
      <rPr>
        <sz val="11"/>
        <color indexed="43"/>
        <rFont val="Arial"/>
        <family val="2"/>
        <charset val="161"/>
      </rPr>
      <t xml:space="preserve"> ενώ ο </t>
    </r>
    <r>
      <rPr>
        <b/>
        <sz val="11"/>
        <color indexed="52"/>
        <rFont val="Arial"/>
        <family val="2"/>
        <charset val="161"/>
      </rPr>
      <t>ΓΜΤ</t>
    </r>
    <r>
      <rPr>
        <sz val="11"/>
        <color indexed="43"/>
        <rFont val="Arial"/>
        <family val="2"/>
        <charset val="161"/>
      </rPr>
      <t xml:space="preserve"> των </t>
    </r>
    <r>
      <rPr>
        <b/>
        <sz val="11"/>
        <color indexed="52"/>
        <rFont val="Arial"/>
        <family val="2"/>
        <charset val="161"/>
      </rPr>
      <t>αλκα-τριινίων</t>
    </r>
    <r>
      <rPr>
        <sz val="11"/>
        <color indexed="43"/>
        <rFont val="Arial"/>
        <family val="2"/>
        <charset val="161"/>
      </rPr>
      <t xml:space="preserve"> θα είναι… </t>
    </r>
    <r>
      <rPr>
        <b/>
        <sz val="11"/>
        <color indexed="53"/>
        <rFont val="Arial"/>
        <family val="2"/>
        <charset val="161"/>
      </rPr>
      <t>C</t>
    </r>
    <r>
      <rPr>
        <b/>
        <vertAlign val="subscript"/>
        <sz val="11"/>
        <color indexed="53"/>
        <rFont val="Arial"/>
        <family val="2"/>
        <charset val="161"/>
      </rPr>
      <t>v</t>
    </r>
    <r>
      <rPr>
        <b/>
        <sz val="11"/>
        <color indexed="53"/>
        <rFont val="Arial"/>
        <family val="2"/>
        <charset val="161"/>
      </rPr>
      <t>H</t>
    </r>
    <r>
      <rPr>
        <b/>
        <vertAlign val="subscript"/>
        <sz val="11"/>
        <color indexed="53"/>
        <rFont val="Arial"/>
        <family val="2"/>
        <charset val="161"/>
      </rPr>
      <t>2v–10</t>
    </r>
    <r>
      <rPr>
        <b/>
        <sz val="11"/>
        <color indexed="53"/>
        <rFont val="Arial"/>
        <family val="2"/>
        <charset val="161"/>
      </rPr>
      <t>.</t>
    </r>
  </si>
  <si>
    <r>
      <t xml:space="preserve">Για την ευκολότερη συγκράτηση των </t>
    </r>
    <r>
      <rPr>
        <b/>
        <sz val="11"/>
        <color indexed="52"/>
        <rFont val="Arial"/>
        <family val="2"/>
        <charset val="161"/>
      </rPr>
      <t>ΓΜΤ,</t>
    </r>
    <r>
      <rPr>
        <sz val="11"/>
        <color indexed="43"/>
        <rFont val="Arial"/>
        <family val="2"/>
        <charset val="161"/>
      </rPr>
      <t xml:space="preserve"> θα μπορούσαμε να τους διακρί-νουμε </t>
    </r>
    <r>
      <rPr>
        <b/>
        <sz val="11"/>
        <color indexed="16"/>
        <rFont val="Arial"/>
        <family val="2"/>
        <charset val="161"/>
      </rPr>
      <t>(εντελώς ανεπίσημα),</t>
    </r>
    <r>
      <rPr>
        <sz val="11"/>
        <color indexed="43"/>
        <rFont val="Arial"/>
        <family val="2"/>
        <charset val="161"/>
      </rPr>
      <t xml:space="preserve"> σε </t>
    </r>
    <r>
      <rPr>
        <b/>
        <sz val="11"/>
        <color indexed="52"/>
        <rFont val="Arial"/>
        <family val="2"/>
        <charset val="161"/>
      </rPr>
      <t>"αλκανικούς"</t>
    </r>
    <r>
      <rPr>
        <sz val="11"/>
        <color indexed="43"/>
        <rFont val="Arial"/>
        <family val="2"/>
        <charset val="161"/>
      </rPr>
      <t xml:space="preserve"> και </t>
    </r>
    <r>
      <rPr>
        <b/>
        <sz val="11"/>
        <color indexed="52"/>
        <rFont val="Arial"/>
        <family val="2"/>
        <charset val="161"/>
      </rPr>
      <t xml:space="preserve">"αλκενικούς", </t>
    </r>
    <r>
      <rPr>
        <sz val="11"/>
        <color indexed="43"/>
        <rFont val="Arial"/>
        <family val="2"/>
        <charset val="161"/>
      </rPr>
      <t>σύμ-φωνα με τον παρακάτω πίνακα...</t>
    </r>
  </si>
  <si>
    <r>
      <t xml:space="preserve">Όταν γνωρίζουμε τη σχετική μοριακή μάζα </t>
    </r>
    <r>
      <rPr>
        <b/>
        <sz val="11"/>
        <color indexed="52"/>
        <rFont val="Arial"/>
        <family val="2"/>
        <charset val="161"/>
      </rPr>
      <t>(M</t>
    </r>
    <r>
      <rPr>
        <b/>
        <vertAlign val="subscript"/>
        <sz val="11"/>
        <color indexed="52"/>
        <rFont val="Arial"/>
        <family val="2"/>
        <charset val="161"/>
      </rPr>
      <t>r</t>
    </r>
    <r>
      <rPr>
        <b/>
        <sz val="11"/>
        <color indexed="52"/>
        <rFont val="Arial"/>
        <family val="2"/>
        <charset val="161"/>
      </rPr>
      <t>)</t>
    </r>
    <r>
      <rPr>
        <sz val="11"/>
        <color indexed="43"/>
        <rFont val="Arial"/>
        <family val="2"/>
        <charset val="161"/>
      </rPr>
      <t xml:space="preserve"> μιας ένωσης και την ομόλο-γη σειρά στην οποία ανήκει αυτή, δηλαδή όταν είναι γνωστός και ο </t>
    </r>
    <r>
      <rPr>
        <b/>
        <sz val="11"/>
        <color indexed="52"/>
        <rFont val="Arial"/>
        <family val="2"/>
        <charset val="161"/>
      </rPr>
      <t>ΓΜΤ</t>
    </r>
    <r>
      <rPr>
        <sz val="11"/>
        <color indexed="43"/>
        <rFont val="Arial"/>
        <family val="2"/>
        <charset val="161"/>
      </rPr>
      <t xml:space="preserve"> της, τότε μπορούμε να προσδιορίσουμε το μοριακό τύπο </t>
    </r>
    <r>
      <rPr>
        <b/>
        <sz val="11"/>
        <color indexed="52"/>
        <rFont val="Arial"/>
        <family val="2"/>
        <charset val="161"/>
      </rPr>
      <t>(ΜΤ)</t>
    </r>
    <r>
      <rPr>
        <sz val="11"/>
        <color indexed="43"/>
        <rFont val="Arial"/>
        <family val="2"/>
        <charset val="161"/>
      </rPr>
      <t xml:space="preserve"> της ένωσης.</t>
    </r>
  </si>
  <si>
    <r>
      <t xml:space="preserve">Ποιος είναι ο </t>
    </r>
    <r>
      <rPr>
        <b/>
        <sz val="11"/>
        <color indexed="52"/>
        <rFont val="Arial"/>
        <family val="2"/>
        <charset val="161"/>
      </rPr>
      <t>ΜΤ</t>
    </r>
    <r>
      <rPr>
        <sz val="11"/>
        <color indexed="43"/>
        <rFont val="Arial"/>
        <family val="2"/>
        <charset val="161"/>
      </rPr>
      <t xml:space="preserve"> μιας </t>
    </r>
    <r>
      <rPr>
        <b/>
        <sz val="11"/>
        <color indexed="52"/>
        <rFont val="Arial"/>
        <family val="2"/>
        <charset val="161"/>
      </rPr>
      <t>κμ αλκοόλης,</t>
    </r>
    <r>
      <rPr>
        <sz val="11"/>
        <color indexed="43"/>
        <rFont val="Arial"/>
        <family val="2"/>
        <charset val="161"/>
      </rPr>
      <t xml:space="preserve"> αν </t>
    </r>
    <r>
      <rPr>
        <b/>
        <sz val="11"/>
        <color indexed="52"/>
        <rFont val="Arial"/>
        <family val="2"/>
        <charset val="161"/>
      </rPr>
      <t>0,3mol</t>
    </r>
    <r>
      <rPr>
        <sz val="11"/>
        <color indexed="43"/>
        <rFont val="Arial"/>
        <family val="2"/>
        <charset val="161"/>
      </rPr>
      <t xml:space="preserve"> αυτής ζυγίζουν </t>
    </r>
    <r>
      <rPr>
        <b/>
        <sz val="11"/>
        <color indexed="52"/>
        <rFont val="Arial"/>
        <family val="2"/>
        <charset val="161"/>
      </rPr>
      <t xml:space="preserve">18g; </t>
    </r>
    <r>
      <rPr>
        <sz val="11"/>
        <color indexed="43"/>
        <rFont val="Arial"/>
        <family val="2"/>
        <charset val="161"/>
      </rPr>
      <t xml:space="preserve">Δίνεται ότι είναι </t>
    </r>
    <r>
      <rPr>
        <b/>
        <sz val="11"/>
        <color indexed="52"/>
        <rFont val="Arial"/>
        <family val="2"/>
        <charset val="161"/>
      </rPr>
      <t>A</t>
    </r>
    <r>
      <rPr>
        <b/>
        <vertAlign val="subscript"/>
        <sz val="11"/>
        <color indexed="52"/>
        <rFont val="Arial"/>
        <family val="2"/>
        <charset val="161"/>
      </rPr>
      <t>r(C)</t>
    </r>
    <r>
      <rPr>
        <b/>
        <sz val="11"/>
        <color indexed="52"/>
        <rFont val="Arial"/>
        <family val="2"/>
        <charset val="161"/>
      </rPr>
      <t>=12, A</t>
    </r>
    <r>
      <rPr>
        <b/>
        <vertAlign val="subscript"/>
        <sz val="11"/>
        <color indexed="52"/>
        <rFont val="Arial"/>
        <family val="2"/>
        <charset val="161"/>
      </rPr>
      <t>r(O)</t>
    </r>
    <r>
      <rPr>
        <b/>
        <sz val="11"/>
        <color indexed="52"/>
        <rFont val="Arial"/>
        <family val="2"/>
        <charset val="161"/>
      </rPr>
      <t>=16</t>
    </r>
    <r>
      <rPr>
        <sz val="11"/>
        <color indexed="43"/>
        <rFont val="Arial"/>
        <family val="2"/>
        <charset val="161"/>
      </rPr>
      <t xml:space="preserve"> και </t>
    </r>
    <r>
      <rPr>
        <b/>
        <sz val="11"/>
        <color indexed="52"/>
        <rFont val="Arial"/>
        <family val="2"/>
        <charset val="161"/>
      </rPr>
      <t>A</t>
    </r>
    <r>
      <rPr>
        <b/>
        <vertAlign val="subscript"/>
        <sz val="11"/>
        <color indexed="52"/>
        <rFont val="Arial"/>
        <family val="2"/>
        <charset val="161"/>
      </rPr>
      <t>r(H)</t>
    </r>
    <r>
      <rPr>
        <b/>
        <sz val="11"/>
        <color indexed="52"/>
        <rFont val="Arial"/>
        <family val="2"/>
        <charset val="161"/>
      </rPr>
      <t>=1.</t>
    </r>
  </si>
  <si>
    <r>
      <t xml:space="preserve">Αφού έχουμε κμ αλκοόλη, ο τύπος της θα είναι της μορφής… </t>
    </r>
    <r>
      <rPr>
        <b/>
        <sz val="11"/>
        <color indexed="52"/>
        <rFont val="Arial"/>
        <family val="2"/>
        <charset val="161"/>
      </rPr>
      <t>C</t>
    </r>
    <r>
      <rPr>
        <b/>
        <vertAlign val="subscript"/>
        <sz val="11"/>
        <color indexed="52"/>
        <rFont val="Arial"/>
        <family val="2"/>
        <charset val="161"/>
      </rPr>
      <t>v</t>
    </r>
    <r>
      <rPr>
        <b/>
        <sz val="11"/>
        <color indexed="52"/>
        <rFont val="Arial"/>
        <family val="2"/>
        <charset val="161"/>
      </rPr>
      <t>H</t>
    </r>
    <r>
      <rPr>
        <b/>
        <vertAlign val="subscript"/>
        <sz val="11"/>
        <color indexed="52"/>
        <rFont val="Arial"/>
        <family val="2"/>
        <charset val="161"/>
      </rPr>
      <t>2v+2</t>
    </r>
    <r>
      <rPr>
        <b/>
        <sz val="11"/>
        <color indexed="52"/>
        <rFont val="Arial"/>
        <family val="2"/>
        <charset val="161"/>
      </rPr>
      <t xml:space="preserve">O.
</t>
    </r>
    <r>
      <rPr>
        <sz val="11"/>
        <color indexed="43"/>
        <rFont val="Arial"/>
        <family val="2"/>
        <charset val="161"/>
      </rPr>
      <t>Για τη σχετική μοριακή μάζα</t>
    </r>
    <r>
      <rPr>
        <vertAlign val="superscript"/>
        <sz val="11"/>
        <color indexed="10"/>
        <rFont val="Symbol"/>
        <family val="1"/>
        <charset val="2"/>
      </rPr>
      <t xml:space="preserve">§ </t>
    </r>
    <r>
      <rPr>
        <sz val="11"/>
        <color indexed="43"/>
        <rFont val="Arial"/>
        <family val="2"/>
        <charset val="161"/>
      </rPr>
      <t xml:space="preserve">αυτής, θα είναι...
                                  </t>
    </r>
    <r>
      <rPr>
        <b/>
        <sz val="11"/>
        <color indexed="53"/>
        <rFont val="Arial"/>
        <family val="2"/>
        <charset val="161"/>
      </rPr>
      <t>M</t>
    </r>
    <r>
      <rPr>
        <b/>
        <vertAlign val="subscript"/>
        <sz val="11"/>
        <color indexed="53"/>
        <rFont val="Arial"/>
        <family val="2"/>
        <charset val="161"/>
      </rPr>
      <t>r</t>
    </r>
    <r>
      <rPr>
        <b/>
        <sz val="11"/>
        <color indexed="53"/>
        <rFont val="Arial"/>
        <family val="2"/>
        <charset val="161"/>
      </rPr>
      <t>=12·v+(2v+2)·1+1·16=14·v+18.</t>
    </r>
    <r>
      <rPr>
        <sz val="11"/>
        <color indexed="43"/>
        <rFont val="Arial"/>
        <family val="2"/>
        <charset val="161"/>
      </rPr>
      <t xml:space="preserve"> </t>
    </r>
  </si>
  <si>
    <r>
      <t xml:space="preserve">Δίνονται οι παρακάτω χημικοί τύποι και ζητείται για τις προτάσεις που ακολουθούν, να γραφεί στο κελί που έχει πορτοκαλί χρώμα και βρίσκεται στο τέλος κάθε μιας από αυτές τις προτάσεις, ένα ή περισσότερα από τα </t>
    </r>
    <r>
      <rPr>
        <b/>
        <sz val="12"/>
        <color rgb="FFFF9900"/>
        <rFont val="Arial"/>
        <family val="2"/>
        <charset val="161"/>
      </rPr>
      <t>μικρά γράμματα</t>
    </r>
    <r>
      <rPr>
        <sz val="12"/>
        <color indexed="43"/>
        <rFont val="Arial"/>
        <family val="2"/>
        <charset val="161"/>
      </rPr>
      <t xml:space="preserve"> του ελληνι-κού αλφαβήτου, από το </t>
    </r>
    <r>
      <rPr>
        <b/>
        <sz val="12"/>
        <color indexed="52"/>
        <rFont val="Arial"/>
        <family val="2"/>
        <charset val="161"/>
      </rPr>
      <t>"α"</t>
    </r>
    <r>
      <rPr>
        <sz val="12"/>
        <color indexed="43"/>
        <rFont val="Arial"/>
        <family val="2"/>
        <charset val="161"/>
      </rPr>
      <t xml:space="preserve"> έως το </t>
    </r>
    <r>
      <rPr>
        <b/>
        <sz val="12"/>
        <color indexed="52"/>
        <rFont val="Arial"/>
        <family val="2"/>
        <charset val="161"/>
      </rPr>
      <t>"θ",</t>
    </r>
    <r>
      <rPr>
        <sz val="12"/>
        <color indexed="43"/>
        <rFont val="Arial"/>
        <family val="2"/>
        <charset val="161"/>
      </rPr>
      <t xml:space="preserve"> ώστε να υποδηλωθεί ο κατάλληλος χημι-κός τύπος σε κάθε περίπτωση. Στην περίπτωση που σε κάποιο κελί πρέπει να γραφούν δύο ή περισσότερα γράμματα, να χωρίζονται μεταξύ τους με κόμμα και κενό διάστημα, π.χ. </t>
    </r>
    <r>
      <rPr>
        <b/>
        <sz val="12"/>
        <color indexed="52"/>
        <rFont val="Arial"/>
        <family val="2"/>
        <charset val="161"/>
      </rPr>
      <t>"α, β".</t>
    </r>
  </si>
  <si>
    <r>
      <t xml:space="preserve">Στο μόριο ενός αλκανίου, ο περιεχόμενος αριθμών ατόμων </t>
    </r>
    <r>
      <rPr>
        <b/>
        <sz val="12"/>
        <color indexed="52"/>
        <rFont val="Arial"/>
        <family val="2"/>
        <charset val="161"/>
      </rPr>
      <t>H,</t>
    </r>
    <r>
      <rPr>
        <sz val="12"/>
        <color indexed="43"/>
        <rFont val="Arial"/>
        <family val="2"/>
        <charset val="161"/>
      </rPr>
      <t xml:space="preserve"> συμβαίνει να είναι </t>
    </r>
    <r>
      <rPr>
        <b/>
        <sz val="12"/>
        <color indexed="52"/>
        <rFont val="Arial"/>
        <family val="2"/>
        <charset val="161"/>
      </rPr>
      <t>τριπλάσιος</t>
    </r>
    <r>
      <rPr>
        <sz val="12"/>
        <color indexed="43"/>
        <rFont val="Arial"/>
        <family val="2"/>
        <charset val="161"/>
      </rPr>
      <t xml:space="preserve"> του περιεχόμενου αριθμού ανθρακοατόμων. Για το αλκάνιο αυτό να αντιμετωπιστούν τα παρακάτω θέματα…</t>
    </r>
  </si>
  <si>
    <r>
      <t xml:space="preserve">Να βρεθεί ο </t>
    </r>
    <r>
      <rPr>
        <b/>
        <sz val="12"/>
        <color indexed="52"/>
        <rFont val="Arial"/>
        <family val="2"/>
        <charset val="161"/>
      </rPr>
      <t>ΜΤ</t>
    </r>
    <r>
      <rPr>
        <sz val="12"/>
        <color indexed="43"/>
        <rFont val="Arial"/>
        <family val="2"/>
        <charset val="161"/>
      </rPr>
      <t xml:space="preserve"> του </t>
    </r>
    <r>
      <rPr>
        <b/>
        <sz val="12"/>
        <color indexed="52"/>
        <rFont val="Arial"/>
        <family val="2"/>
        <charset val="161"/>
      </rPr>
      <t>Υ/Α,</t>
    </r>
    <r>
      <rPr>
        <sz val="12"/>
        <color indexed="43"/>
        <rFont val="Arial"/>
        <family val="2"/>
        <charset val="161"/>
      </rPr>
      <t xml:space="preserve"> στο μόριο του οποίου, ο περιεχόμενος αριθμός ατόμων </t>
    </r>
    <r>
      <rPr>
        <b/>
        <sz val="12"/>
        <color indexed="52"/>
        <rFont val="Arial"/>
        <family val="2"/>
        <charset val="161"/>
      </rPr>
      <t>H,</t>
    </r>
    <r>
      <rPr>
        <sz val="12"/>
        <color indexed="43"/>
        <rFont val="Arial"/>
        <family val="2"/>
        <charset val="161"/>
      </rPr>
      <t xml:space="preserve"> είναι </t>
    </r>
    <r>
      <rPr>
        <b/>
        <sz val="12"/>
        <color indexed="52"/>
        <rFont val="Arial"/>
        <family val="2"/>
        <charset val="161"/>
      </rPr>
      <t>τετραπλάσιος</t>
    </r>
    <r>
      <rPr>
        <sz val="12"/>
        <color indexed="43"/>
        <rFont val="Arial"/>
        <family val="2"/>
        <charset val="161"/>
      </rPr>
      <t xml:space="preserve"> του αριθμού των περιχόμενων ατόμων </t>
    </r>
    <r>
      <rPr>
        <b/>
        <sz val="12"/>
        <color indexed="52"/>
        <rFont val="Arial"/>
        <family val="2"/>
        <charset val="161"/>
      </rPr>
      <t>C.</t>
    </r>
  </si>
  <si>
    <t>Στην άσκηση που ακολουθεί, πρέπει σε κάθε κελί από αυτά που έχουν πορτοκαλί χρώμα, να γραφεί ο αριθιμός που αναγράφεται μπροστά από το χημικό τύπο της ένωσης, που ταιριάζει με το όνομα της ομόλογης σει-ράς, που αναγράφεται στο διπλανό κόκκινο κελί. Η αντιστοίχιση που πρέ-πει να γίνει είναι "ένα προς ένα".</t>
  </si>
  <si>
    <r>
      <t xml:space="preserve">Δίνεται η οργανική ένωση </t>
    </r>
    <r>
      <rPr>
        <b/>
        <sz val="12"/>
        <color indexed="52"/>
        <rFont val="Arial"/>
        <family val="2"/>
        <charset val="161"/>
      </rPr>
      <t>Α</t>
    </r>
    <r>
      <rPr>
        <sz val="12"/>
        <color indexed="43"/>
        <rFont val="Arial"/>
        <family val="2"/>
        <charset val="161"/>
      </rPr>
      <t xml:space="preserve"> με </t>
    </r>
    <r>
      <rPr>
        <b/>
        <sz val="12"/>
        <color indexed="52"/>
        <rFont val="Arial"/>
        <family val="2"/>
        <charset val="161"/>
      </rPr>
      <t>MT: C</t>
    </r>
    <r>
      <rPr>
        <b/>
        <vertAlign val="subscript"/>
        <sz val="12"/>
        <color indexed="52"/>
        <rFont val="Arial"/>
        <family val="2"/>
        <charset val="161"/>
      </rPr>
      <t>x</t>
    </r>
    <r>
      <rPr>
        <b/>
        <sz val="12"/>
        <color indexed="52"/>
        <rFont val="Arial"/>
        <family val="2"/>
        <charset val="161"/>
      </rPr>
      <t>H</t>
    </r>
    <r>
      <rPr>
        <b/>
        <vertAlign val="subscript"/>
        <sz val="12"/>
        <color indexed="52"/>
        <rFont val="Arial"/>
        <family val="2"/>
        <charset val="161"/>
      </rPr>
      <t>12</t>
    </r>
    <r>
      <rPr>
        <b/>
        <sz val="12"/>
        <color indexed="52"/>
        <rFont val="Arial"/>
        <family val="2"/>
        <charset val="161"/>
      </rPr>
      <t>O</t>
    </r>
    <r>
      <rPr>
        <b/>
        <vertAlign val="subscript"/>
        <sz val="12"/>
        <color indexed="52"/>
        <rFont val="Arial"/>
        <family val="2"/>
        <charset val="161"/>
      </rPr>
      <t>y</t>
    </r>
    <r>
      <rPr>
        <b/>
        <sz val="12"/>
        <color indexed="52"/>
        <rFont val="Arial"/>
        <family val="2"/>
        <charset val="161"/>
      </rPr>
      <t>.</t>
    </r>
    <r>
      <rPr>
        <sz val="12"/>
        <color indexed="43"/>
        <rFont val="Arial"/>
        <family val="2"/>
        <charset val="161"/>
      </rPr>
      <t xml:space="preserve"> Να συμπληρωθούν τα κελιά που έ-χουν πορτοκαλί χρώμα, στον πίνακα που ακολουθεί και αφορά στην ένωση αυτή.</t>
    </r>
  </si>
  <si>
    <r>
      <t xml:space="preserve">Η ίδια άσκηση να αντιμετωπιστεί και για την περίπτωση, που η ένωση </t>
    </r>
    <r>
      <rPr>
        <b/>
        <sz val="12"/>
        <color indexed="52"/>
        <rFont val="Arial"/>
        <family val="2"/>
        <charset val="161"/>
      </rPr>
      <t>Α</t>
    </r>
    <r>
      <rPr>
        <sz val="12"/>
        <color indexed="43"/>
        <rFont val="Arial"/>
        <family val="2"/>
        <charset val="161"/>
      </rPr>
      <t xml:space="preserve"> έχει... </t>
    </r>
    <r>
      <rPr>
        <b/>
        <sz val="12"/>
        <color indexed="52"/>
        <rFont val="Arial"/>
        <family val="2"/>
        <charset val="161"/>
      </rPr>
      <t>MT: C</t>
    </r>
    <r>
      <rPr>
        <b/>
        <vertAlign val="subscript"/>
        <sz val="12"/>
        <color indexed="52"/>
        <rFont val="Arial"/>
        <family val="2"/>
        <charset val="161"/>
      </rPr>
      <t>x</t>
    </r>
    <r>
      <rPr>
        <b/>
        <sz val="12"/>
        <color indexed="52"/>
        <rFont val="Arial"/>
        <family val="2"/>
        <charset val="161"/>
      </rPr>
      <t>H</t>
    </r>
    <r>
      <rPr>
        <b/>
        <vertAlign val="subscript"/>
        <sz val="12"/>
        <color indexed="52"/>
        <rFont val="Arial"/>
        <family val="2"/>
        <charset val="161"/>
      </rPr>
      <t>4</t>
    </r>
    <r>
      <rPr>
        <b/>
        <sz val="12"/>
        <color indexed="52"/>
        <rFont val="Arial"/>
        <family val="2"/>
        <charset val="161"/>
      </rPr>
      <t>O</t>
    </r>
    <r>
      <rPr>
        <b/>
        <vertAlign val="subscript"/>
        <sz val="12"/>
        <color indexed="52"/>
        <rFont val="Arial"/>
        <family val="2"/>
        <charset val="161"/>
      </rPr>
      <t>y</t>
    </r>
    <r>
      <rPr>
        <b/>
        <sz val="12"/>
        <color indexed="52"/>
        <rFont val="Arial"/>
        <family val="2"/>
        <charset val="161"/>
      </rPr>
      <t xml:space="preserve">.
</t>
    </r>
    <r>
      <rPr>
        <sz val="12"/>
        <color indexed="43"/>
        <rFont val="Arial"/>
        <family val="2"/>
        <charset val="161"/>
      </rPr>
      <t xml:space="preserve">Αν για κάποια ομόλογη σειρά δεν είναι δυνατό να υπάρχει ένωση με </t>
    </r>
    <r>
      <rPr>
        <b/>
        <sz val="12"/>
        <color indexed="52"/>
        <rFont val="Arial"/>
        <family val="2"/>
        <charset val="161"/>
      </rPr>
      <t>4</t>
    </r>
    <r>
      <rPr>
        <sz val="12"/>
        <color indexed="43"/>
        <rFont val="Arial"/>
        <family val="2"/>
        <charset val="161"/>
      </rPr>
      <t xml:space="preserve"> άτομα </t>
    </r>
    <r>
      <rPr>
        <b/>
        <sz val="12"/>
        <color indexed="52"/>
        <rFont val="Arial"/>
        <family val="2"/>
        <charset val="161"/>
      </rPr>
      <t>Η</t>
    </r>
    <r>
      <rPr>
        <sz val="12"/>
        <color indexed="43"/>
        <rFont val="Arial"/>
        <family val="2"/>
        <charset val="161"/>
      </rPr>
      <t xml:space="preserve"> στο μόριό της, τότε σε κάθε ένα από τα αντίστοιχα κελιά με το πορτοκαλί χρώμα, να γραφεί μια παύλα, χρησιμοποιώντας, από το αριθμητικό μέρος του πληκτρολόγιου, το συνδυασμό πλήκτρων... </t>
    </r>
    <r>
      <rPr>
        <b/>
        <sz val="12"/>
        <color indexed="52"/>
        <rFont val="Arial"/>
        <family val="2"/>
        <charset val="161"/>
      </rPr>
      <t>"αριστερό Alt0150".</t>
    </r>
  </si>
  <si>
    <r>
      <t xml:space="preserve">Να συμπληρωθεί ο παρακάτω πίνακας με τις τιμές των </t>
    </r>
    <r>
      <rPr>
        <b/>
        <sz val="12"/>
        <color indexed="52"/>
        <rFont val="Arial"/>
        <family val="2"/>
        <charset val="161"/>
      </rPr>
      <t>κ</t>
    </r>
    <r>
      <rPr>
        <sz val="12"/>
        <color indexed="43"/>
        <rFont val="Arial"/>
        <family val="2"/>
        <charset val="161"/>
      </rPr>
      <t xml:space="preserve"> και </t>
    </r>
    <r>
      <rPr>
        <b/>
        <sz val="12"/>
        <color indexed="52"/>
        <rFont val="Arial"/>
        <family val="2"/>
        <charset val="161"/>
      </rPr>
      <t>λ</t>
    </r>
    <r>
      <rPr>
        <sz val="12"/>
        <color indexed="43"/>
        <rFont val="Arial"/>
        <family val="2"/>
        <charset val="161"/>
      </rPr>
      <t xml:space="preserve"> που λείπουν, για ό-λες τις περιπτώσεις οργανικών ενώσεων που αναφέρονται σ’ αυτόν.</t>
    </r>
  </si>
  <si>
    <r>
      <t>Υπόδειξη:</t>
    </r>
    <r>
      <rPr>
        <sz val="11"/>
        <color indexed="43"/>
        <rFont val="Arial"/>
        <family val="2"/>
        <charset val="161"/>
      </rPr>
      <t xml:space="preserve"> Αν το αλκάνιο αποδοθεί με τον τύπο… </t>
    </r>
    <r>
      <rPr>
        <b/>
        <sz val="11"/>
        <color indexed="52"/>
        <rFont val="Arial"/>
        <family val="2"/>
        <charset val="161"/>
      </rPr>
      <t>C</t>
    </r>
    <r>
      <rPr>
        <b/>
        <vertAlign val="subscript"/>
        <sz val="11"/>
        <color indexed="52"/>
        <rFont val="Arial"/>
        <family val="2"/>
        <charset val="161"/>
      </rPr>
      <t>v</t>
    </r>
    <r>
      <rPr>
        <b/>
        <sz val="11"/>
        <color indexed="52"/>
        <rFont val="Arial"/>
        <family val="2"/>
        <charset val="161"/>
      </rPr>
      <t>H</t>
    </r>
    <r>
      <rPr>
        <b/>
        <vertAlign val="subscript"/>
        <sz val="11"/>
        <color indexed="52"/>
        <rFont val="Arial"/>
        <family val="2"/>
        <charset val="161"/>
      </rPr>
      <t>2v+2</t>
    </r>
    <r>
      <rPr>
        <b/>
        <sz val="11"/>
        <color indexed="52"/>
        <rFont val="Arial"/>
        <family val="2"/>
        <charset val="161"/>
      </rPr>
      <t>,</t>
    </r>
    <r>
      <rPr>
        <sz val="11"/>
        <color indexed="43"/>
        <rFont val="Arial"/>
        <family val="2"/>
        <charset val="161"/>
      </rPr>
      <t xml:space="preserve"> η τιμή της σχε-τικής μοριακής μάζας του θα είναι… </t>
    </r>
    <r>
      <rPr>
        <b/>
        <sz val="11"/>
        <color indexed="52"/>
        <rFont val="Arial"/>
        <family val="2"/>
        <charset val="161"/>
      </rPr>
      <t>M</t>
    </r>
    <r>
      <rPr>
        <b/>
        <vertAlign val="subscript"/>
        <sz val="11"/>
        <color indexed="52"/>
        <rFont val="Arial"/>
        <family val="2"/>
        <charset val="161"/>
      </rPr>
      <t>r</t>
    </r>
    <r>
      <rPr>
        <b/>
        <sz val="11"/>
        <color indexed="52"/>
        <rFont val="Arial"/>
        <family val="2"/>
        <charset val="161"/>
      </rPr>
      <t>=v·12+(2v+2)·1=14·v+2, …</t>
    </r>
  </si>
  <si>
    <r>
      <t>Υπόδειξη:</t>
    </r>
    <r>
      <rPr>
        <sz val="11"/>
        <color indexed="43"/>
        <rFont val="Arial"/>
        <family val="2"/>
        <charset val="161"/>
      </rPr>
      <t xml:space="preserve"> Ο </t>
    </r>
    <r>
      <rPr>
        <b/>
        <sz val="11"/>
        <color indexed="52"/>
        <rFont val="Arial"/>
        <family val="2"/>
        <charset val="161"/>
      </rPr>
      <t>Υ/Α</t>
    </r>
    <r>
      <rPr>
        <sz val="11"/>
        <color indexed="43"/>
        <rFont val="Arial"/>
        <family val="2"/>
        <charset val="161"/>
      </rPr>
      <t xml:space="preserve"> να αποδοθεί με τον τύπο… </t>
    </r>
    <r>
      <rPr>
        <b/>
        <sz val="11"/>
        <color indexed="52"/>
        <rFont val="Arial"/>
        <family val="2"/>
        <charset val="161"/>
      </rPr>
      <t>C</t>
    </r>
    <r>
      <rPr>
        <b/>
        <vertAlign val="subscript"/>
        <sz val="11"/>
        <color indexed="52"/>
        <rFont val="Arial"/>
        <family val="2"/>
        <charset val="161"/>
      </rPr>
      <t>x</t>
    </r>
    <r>
      <rPr>
        <b/>
        <sz val="11"/>
        <color indexed="52"/>
        <rFont val="Arial"/>
        <family val="2"/>
        <charset val="161"/>
      </rPr>
      <t>H</t>
    </r>
    <r>
      <rPr>
        <b/>
        <vertAlign val="subscript"/>
        <sz val="11"/>
        <color indexed="52"/>
        <rFont val="Arial"/>
        <family val="2"/>
        <charset val="161"/>
      </rPr>
      <t>y</t>
    </r>
    <r>
      <rPr>
        <b/>
        <sz val="11"/>
        <color indexed="52"/>
        <rFont val="Arial"/>
        <family val="2"/>
        <charset val="161"/>
      </rPr>
      <t>,</t>
    </r>
    <r>
      <rPr>
        <sz val="11"/>
        <color indexed="43"/>
        <rFont val="Arial"/>
        <family val="2"/>
        <charset val="161"/>
      </rPr>
      <t xml:space="preserve"> και στη συνέχεια να α-κολουθηθούν οι συλλογισμοί επίλυσης του προβλήματος </t>
    </r>
    <r>
      <rPr>
        <b/>
        <sz val="11"/>
        <color indexed="52"/>
        <rFont val="Arial"/>
        <family val="2"/>
        <charset val="161"/>
      </rPr>
      <t>12.</t>
    </r>
    <r>
      <rPr>
        <sz val="11"/>
        <color indexed="43"/>
        <rFont val="Arial"/>
        <family val="2"/>
        <charset val="161"/>
      </rPr>
      <t xml:space="preserve"> Επιπλέον να ληφθεί υπόψη ότι για το </t>
    </r>
    <r>
      <rPr>
        <b/>
        <sz val="11"/>
        <color indexed="52"/>
        <rFont val="Arial"/>
        <family val="2"/>
        <charset val="161"/>
      </rPr>
      <t>y,</t>
    </r>
    <r>
      <rPr>
        <sz val="11"/>
        <color indexed="43"/>
        <rFont val="Arial"/>
        <family val="2"/>
        <charset val="161"/>
      </rPr>
      <t xml:space="preserve"> ισχύει η ανισωτική σχέση…</t>
    </r>
  </si>
  <si>
    <r>
      <t xml:space="preserve">Να χαρακτηρίσετε τις παρακάτω προτάσεις ως σωστές ή λανθασμένες, γράφοντας αντίστοιχα το γράμμα </t>
    </r>
    <r>
      <rPr>
        <b/>
        <sz val="12"/>
        <color indexed="52"/>
        <rFont val="Arial"/>
        <family val="2"/>
        <charset val="161"/>
      </rPr>
      <t>"Σ"</t>
    </r>
    <r>
      <rPr>
        <sz val="12"/>
        <color indexed="43"/>
        <rFont val="Arial"/>
        <family val="2"/>
        <charset val="161"/>
      </rPr>
      <t xml:space="preserve"> ή </t>
    </r>
    <r>
      <rPr>
        <b/>
        <sz val="12"/>
        <color indexed="52"/>
        <rFont val="Arial"/>
        <family val="2"/>
        <charset val="161"/>
      </rPr>
      <t>"Λ",</t>
    </r>
    <r>
      <rPr>
        <sz val="12"/>
        <color indexed="43"/>
        <rFont val="Arial"/>
        <family val="2"/>
        <charset val="161"/>
      </rPr>
      <t xml:space="preserve"> στο κελί που έχει πορτοκαλί χρώμα και βρίσκεται στο τέλος κάθε πρότασης.</t>
    </r>
  </si>
  <si>
    <r>
      <t xml:space="preserve">Ο ΣΤ μιας </t>
    </r>
    <r>
      <rPr>
        <b/>
        <sz val="12"/>
        <color rgb="FFFF9900"/>
        <rFont val="Arial"/>
        <family val="2"/>
        <charset val="161"/>
      </rPr>
      <t>άκυκλης κορεσμένης</t>
    </r>
    <r>
      <rPr>
        <sz val="12"/>
        <color rgb="FFFFFF99"/>
        <rFont val="Arial"/>
        <family val="2"/>
        <charset val="161"/>
      </rPr>
      <t xml:space="preserve"> οργανικής ένωσης, με τον παραπάνω ΜΤ, μπορεί να είναι ο παρακάτω.</t>
    </r>
  </si>
  <si>
    <t>Είναι προφανές ότι στο διπλανό ΣΤ δεν εμ-φανίζονται τα άτομα H, αλλά και τα άτομα C.</t>
  </si>
  <si>
    <r>
      <t xml:space="preserve">Έστω ότι το ζητούμενο αλκάνιο έχει τύπο… </t>
    </r>
    <r>
      <rPr>
        <b/>
        <sz val="12"/>
        <color rgb="FFFF9900"/>
        <rFont val="Arial"/>
        <family val="2"/>
        <charset val="161"/>
      </rPr>
      <t>C</t>
    </r>
    <r>
      <rPr>
        <b/>
        <vertAlign val="subscript"/>
        <sz val="12"/>
        <color rgb="FFFF9900"/>
        <rFont val="Arial"/>
        <family val="2"/>
        <charset val="161"/>
      </rPr>
      <t>v</t>
    </r>
    <r>
      <rPr>
        <b/>
        <sz val="12"/>
        <color rgb="FFFF9900"/>
        <rFont val="Arial"/>
        <family val="2"/>
        <charset val="161"/>
      </rPr>
      <t>H</t>
    </r>
    <r>
      <rPr>
        <b/>
        <vertAlign val="subscript"/>
        <sz val="12"/>
        <color rgb="FFFF9900"/>
        <rFont val="Arial"/>
        <family val="2"/>
        <charset val="161"/>
      </rPr>
      <t>2v+2</t>
    </r>
    <r>
      <rPr>
        <b/>
        <sz val="12"/>
        <color rgb="FFFF9900"/>
        <rFont val="Arial"/>
        <family val="2"/>
        <charset val="161"/>
      </rPr>
      <t>,</t>
    </r>
    <r>
      <rPr>
        <sz val="12"/>
        <color rgb="FFFFFF99"/>
        <rFont val="Arial"/>
        <family val="2"/>
        <charset val="161"/>
      </rPr>
      <t xml:space="preserve"> οπότε για την τιμή </t>
    </r>
    <r>
      <rPr>
        <b/>
        <sz val="12"/>
        <color rgb="FFFF9900"/>
        <rFont val="Arial"/>
        <family val="2"/>
        <charset val="161"/>
      </rPr>
      <t>M</t>
    </r>
    <r>
      <rPr>
        <b/>
        <vertAlign val="subscript"/>
        <sz val="12"/>
        <color rgb="FFFF9900"/>
        <rFont val="Arial"/>
        <family val="2"/>
        <charset val="161"/>
      </rPr>
      <t>r</t>
    </r>
    <r>
      <rPr>
        <sz val="12"/>
        <color rgb="FFFFFF99"/>
        <rFont val="Arial"/>
        <family val="2"/>
        <charset val="161"/>
      </rPr>
      <t xml:space="preserve"> αυτού, με </t>
    </r>
    <r>
      <rPr>
        <b/>
        <sz val="12"/>
        <color rgb="FFFF9900"/>
        <rFont val="Arial"/>
        <family val="2"/>
        <charset val="161"/>
      </rPr>
      <t>A</t>
    </r>
    <r>
      <rPr>
        <b/>
        <vertAlign val="subscript"/>
        <sz val="12"/>
        <color rgb="FFFF9900"/>
        <rFont val="Arial"/>
        <family val="2"/>
        <charset val="161"/>
      </rPr>
      <t>r(C)</t>
    </r>
    <r>
      <rPr>
        <b/>
        <sz val="12"/>
        <color rgb="FFFF9900"/>
        <rFont val="Arial"/>
        <family val="2"/>
        <charset val="161"/>
      </rPr>
      <t>=12</t>
    </r>
    <r>
      <rPr>
        <sz val="12"/>
        <color rgb="FFFFFF99"/>
        <rFont val="Arial"/>
        <family val="2"/>
        <charset val="161"/>
      </rPr>
      <t xml:space="preserve"> και </t>
    </r>
    <r>
      <rPr>
        <b/>
        <sz val="12"/>
        <color rgb="FFFF9900"/>
        <rFont val="Arial"/>
        <family val="2"/>
        <charset val="161"/>
      </rPr>
      <t>A</t>
    </r>
    <r>
      <rPr>
        <b/>
        <vertAlign val="subscript"/>
        <sz val="12"/>
        <color rgb="FFFF9900"/>
        <rFont val="Arial"/>
        <family val="2"/>
        <charset val="161"/>
      </rPr>
      <t>r(H)</t>
    </r>
    <r>
      <rPr>
        <b/>
        <sz val="12"/>
        <color rgb="FFFF9900"/>
        <rFont val="Arial"/>
        <family val="2"/>
        <charset val="161"/>
      </rPr>
      <t>=1,</t>
    </r>
    <r>
      <rPr>
        <sz val="12"/>
        <color rgb="FFFFFF99"/>
        <rFont val="Arial"/>
        <family val="2"/>
        <charset val="161"/>
      </rPr>
      <t xml:space="preserve"> θα ισχύει…</t>
    </r>
  </si>
  <si>
    <r>
      <t xml:space="preserve">12·ν=4·(2·ν+2) </t>
    </r>
    <r>
      <rPr>
        <sz val="12"/>
        <color rgb="FF99CC00"/>
        <rFont val="Symbol"/>
        <family val="1"/>
        <charset val="2"/>
      </rPr>
      <t>Þ</t>
    </r>
    <r>
      <rPr>
        <sz val="12"/>
        <color rgb="FF99CC00"/>
        <rFont val="Arial"/>
        <family val="2"/>
        <charset val="161"/>
      </rPr>
      <t xml:space="preserve">  4·ν=8 </t>
    </r>
    <r>
      <rPr>
        <sz val="12"/>
        <color rgb="FF99CC00"/>
        <rFont val="Symbol"/>
        <family val="1"/>
        <charset val="2"/>
      </rPr>
      <t xml:space="preserve">Þ  </t>
    </r>
    <r>
      <rPr>
        <sz val="12"/>
        <color rgb="FF99CC00"/>
        <rFont val="Arial"/>
        <family val="2"/>
        <charset val="161"/>
      </rPr>
      <t>ν=2.</t>
    </r>
  </si>
  <si>
    <r>
      <t xml:space="preserve">12·ν+(2·ν+2)·1=44 </t>
    </r>
    <r>
      <rPr>
        <sz val="12"/>
        <color rgb="FF99CC00"/>
        <rFont val="Symbol"/>
        <family val="1"/>
        <charset val="2"/>
      </rPr>
      <t>Þ</t>
    </r>
    <r>
      <rPr>
        <sz val="12"/>
        <color rgb="FF99CC00"/>
        <rFont val="Arial"/>
        <family val="2"/>
        <charset val="161"/>
      </rPr>
      <t xml:space="preserve">  14·ν+2=44 </t>
    </r>
    <r>
      <rPr>
        <sz val="12"/>
        <color rgb="FF99CC00"/>
        <rFont val="Symbol"/>
        <family val="1"/>
        <charset val="2"/>
      </rPr>
      <t>Þ</t>
    </r>
    <r>
      <rPr>
        <sz val="12"/>
        <color rgb="FF99CC00"/>
        <rFont val="Arial"/>
        <family val="2"/>
        <charset val="161"/>
      </rPr>
      <t xml:space="preserve">  14·ν=42 </t>
    </r>
    <r>
      <rPr>
        <sz val="12"/>
        <color rgb="FF99CC00"/>
        <rFont val="Symbol"/>
        <family val="1"/>
        <charset val="2"/>
      </rPr>
      <t>Þ</t>
    </r>
    <r>
      <rPr>
        <sz val="12"/>
        <color rgb="FF99CC00"/>
        <rFont val="Arial"/>
        <family val="2"/>
        <charset val="161"/>
      </rPr>
      <t xml:space="preserve">  ν=3</t>
    </r>
  </si>
  <si>
    <r>
      <t xml:space="preserve">Πρέπει ακόμη να παρατηρήσουμε ότι το πλήθος των ατόμων </t>
    </r>
    <r>
      <rPr>
        <b/>
        <sz val="12"/>
        <color rgb="FFFF9900"/>
        <rFont val="Arial"/>
        <family val="2"/>
        <charset val="161"/>
      </rPr>
      <t>H</t>
    </r>
    <r>
      <rPr>
        <sz val="12"/>
        <color rgb="FFFFFF99"/>
        <rFont val="Arial"/>
        <family val="2"/>
        <charset val="161"/>
      </rPr>
      <t xml:space="preserve"> στο μόριο του Υ/Α, δε μπορεί να ξεπερνά το πλήθος ατόμων H που θα υπήρχαν στο μόριο αυτό, αν ο Υ/Α ήταν αλκάνιο. Θα είναι δηλαδή… </t>
    </r>
    <r>
      <rPr>
        <b/>
        <sz val="12"/>
        <color rgb="FFFF9900"/>
        <rFont val="Arial"/>
        <family val="2"/>
        <charset val="161"/>
      </rPr>
      <t>y≤2·x+2.</t>
    </r>
  </si>
  <si>
    <r>
      <t xml:space="preserve">12·x=5·y </t>
    </r>
    <r>
      <rPr>
        <sz val="12"/>
        <color rgb="FF99CC00"/>
        <rFont val="Symbol"/>
        <family val="1"/>
        <charset val="2"/>
      </rPr>
      <t>Þ</t>
    </r>
    <r>
      <rPr>
        <sz val="12"/>
        <color rgb="FF99CC00"/>
        <rFont val="Arial"/>
        <family val="2"/>
        <charset val="161"/>
      </rPr>
      <t xml:space="preserve">  y=2,4·x.</t>
    </r>
  </si>
  <si>
    <r>
      <t xml:space="preserve">2≤2,4·x≤2·x+2 </t>
    </r>
    <r>
      <rPr>
        <sz val="12"/>
        <color rgb="FF99CC00"/>
        <rFont val="Symbol"/>
        <family val="1"/>
        <charset val="2"/>
      </rPr>
      <t>Þ</t>
    </r>
    <r>
      <rPr>
        <sz val="12"/>
        <color rgb="FF99CC00"/>
        <rFont val="Arial"/>
        <family val="2"/>
        <charset val="161"/>
      </rPr>
      <t xml:space="preserve">  5/6≤x≤5.</t>
    </r>
  </si>
  <si>
    <r>
      <t xml:space="preserve">Καταλήγουμε λοιπόν στο συμπέρασμα ότι το πλήθος των ανθρακοατόμων στο μό-ριο του Υ/Α, μπορεί να πάρει όλες τις ακέραιες προφανώς τιμές από </t>
    </r>
    <r>
      <rPr>
        <sz val="12"/>
        <color rgb="FFFF9900"/>
        <rFont val="Arial"/>
        <family val="2"/>
        <charset val="161"/>
      </rPr>
      <t>1</t>
    </r>
    <r>
      <rPr>
        <sz val="12"/>
        <color rgb="FFFFFF99"/>
        <rFont val="Arial"/>
        <family val="2"/>
        <charset val="161"/>
      </rPr>
      <t xml:space="preserve"> έως </t>
    </r>
    <r>
      <rPr>
        <b/>
        <sz val="12"/>
        <color rgb="FFFF9900"/>
        <rFont val="Arial"/>
        <family val="2"/>
        <charset val="161"/>
      </rPr>
      <t>5,</t>
    </r>
    <r>
      <rPr>
        <sz val="12"/>
        <color rgb="FFFFFF99"/>
        <rFont val="Arial"/>
        <family val="2"/>
        <charset val="161"/>
      </rPr>
      <t xml:space="preserve"> όμως μόνο για </t>
    </r>
    <r>
      <rPr>
        <b/>
        <sz val="12"/>
        <color rgb="FFFF9900"/>
        <rFont val="Arial"/>
        <family val="2"/>
        <charset val="161"/>
      </rPr>
      <t>x=5</t>
    </r>
    <r>
      <rPr>
        <sz val="12"/>
        <color rgb="FFFFFF99"/>
        <rFont val="Arial"/>
        <family val="2"/>
        <charset val="161"/>
      </rPr>
      <t xml:space="preserve"> προκύπτει για το πλήθος y των υδρογονοατόμων ακέραιη τιμή, δηλα-δή αποδεκτή. Έτσι ο ζητούμενος </t>
    </r>
    <r>
      <rPr>
        <sz val="12"/>
        <color rgb="FFFF9900"/>
        <rFont val="Arial"/>
        <family val="2"/>
        <charset val="161"/>
      </rPr>
      <t>ΜΤ,</t>
    </r>
    <r>
      <rPr>
        <sz val="12"/>
        <color rgb="FFFFFF99"/>
        <rFont val="Arial"/>
        <family val="2"/>
        <charset val="161"/>
      </rPr>
      <t xml:space="preserve"> θα είναι... </t>
    </r>
    <r>
      <rPr>
        <sz val="12"/>
        <color rgb="FFFF9900"/>
        <rFont val="Arial"/>
        <family val="2"/>
        <charset val="161"/>
      </rPr>
      <t>C</t>
    </r>
    <r>
      <rPr>
        <vertAlign val="subscript"/>
        <sz val="12"/>
        <color rgb="FFFF9900"/>
        <rFont val="Arial"/>
        <family val="2"/>
        <charset val="161"/>
      </rPr>
      <t>5</t>
    </r>
    <r>
      <rPr>
        <sz val="12"/>
        <color rgb="FFFF9900"/>
        <rFont val="Arial"/>
        <family val="2"/>
        <charset val="161"/>
      </rPr>
      <t>H</t>
    </r>
    <r>
      <rPr>
        <vertAlign val="subscript"/>
        <sz val="12"/>
        <color rgb="FFFF9900"/>
        <rFont val="Arial"/>
        <family val="2"/>
        <charset val="161"/>
      </rPr>
      <t>12</t>
    </r>
    <r>
      <rPr>
        <sz val="12"/>
        <color rgb="FFFF9900"/>
        <rFont val="Arial"/>
        <family val="2"/>
        <charset val="161"/>
      </rPr>
      <t>.</t>
    </r>
  </si>
  <si>
    <t xml:space="preserve">Στο σχηματισμό μιας τέτοιας ποσότητας του αλκανίου, σκέψου τι μέρος συνεισφέρει ο άνθρακας και τι μέρος συνεισφέρει το υδρογόνο και χρησι-μοποιήσε στη συνέχεια το δεδομένο της εκφώνησης, σύμφωνα με το ο-ποίο, η περιεχόμενη στο αλκάνιο ποσότητα άνθρακα είναι τετραπλάσια της αντίστοιχης ποσότητας του υδρογόνου. </t>
  </si>
  <si>
    <r>
      <t xml:space="preserve">Με την κατάρριψη της βιταλιστικής θεωρίας αρχίζει μια νέα εποχή για την οργανική χημεία. Την παρασκευή της ουρίας ακολούθησε η παρασκευή μεγάλου πλήθους άλλων οργανικών ενώσεων, με αποτέλεσμα, οι λεγόμενες οργανικές ενώσεις που έχουν απομονωθεί από τη φύση, ή έχουν παρασκευαστεί στο εργαστήριο, να ξε-περνούν σήμερα τα 12.000.000!
Βέβαια για πολλές από αυτές που έχουν παρασκευαστεί εργαστηριακά, δεν ται-ριάζει καθόλου να χαρακτηρίζονται ως "οργανικές", αφού μπορεί να μην έχουν την παραμικρή σχέση με τη ζώσα ύλη. Το σωστότερο γενικότερα, για όλες αυτές τις ενώσεις θα ήταν να ονομάζονται </t>
    </r>
    <r>
      <rPr>
        <b/>
        <sz val="12"/>
        <color indexed="52"/>
        <rFont val="Arial"/>
        <family val="2"/>
        <charset val="161"/>
      </rPr>
      <t>"ενώσεις του άνθρακα",</t>
    </r>
    <r>
      <rPr>
        <sz val="12"/>
        <color indexed="43"/>
        <rFont val="Arial"/>
        <family val="2"/>
      </rPr>
      <t xml:space="preserve"> αφού κοινό χαρακτη-ριστικό τους είναι, ότι περιέχουν όλες άνθρακα και ο κλάδος της χημείας που τις μελετά να ονομάζεται </t>
    </r>
    <r>
      <rPr>
        <b/>
        <sz val="12"/>
        <color indexed="52"/>
        <rFont val="Arial"/>
        <family val="2"/>
        <charset val="161"/>
      </rPr>
      <t>"χημεία του άνθρακα".</t>
    </r>
    <r>
      <rPr>
        <sz val="12"/>
        <color indexed="43"/>
        <rFont val="Arial"/>
        <family val="2"/>
      </rPr>
      <t xml:space="preserve"> Παρόλα αυτά όμως, έχει παραμεί-νει η παλιά ορολογία.
Πρέπει ακόμη να σημειωθεί ότι ένα άλλο στοιχείο που επίσης συμμετέχει σε πολύ μεγάλο βαθμό στη συγκρότηση των οργανικών ενώσεων, είναι το υδρογόνο και ακολουθούν το οξυγόνο και το άζωτο, </t>
    </r>
    <r>
      <rPr>
        <sz val="12"/>
        <color rgb="FFFFFF99"/>
        <rFont val="Arial"/>
        <family val="2"/>
        <charset val="161"/>
      </rPr>
      <t>ενώ</t>
    </r>
    <r>
      <rPr>
        <sz val="12"/>
        <color indexed="43"/>
        <rFont val="Arial"/>
        <family val="2"/>
      </rPr>
      <t xml:space="preserve"> σε μικρότερο βαθμό συμμετέχουν τα αλογόνα, το θείο, ο φωσφόρος κλπ.</t>
    </r>
  </si>
  <si>
    <r>
      <t xml:space="preserve">Ο μέγιστος αριθμός ατόμων </t>
    </r>
    <r>
      <rPr>
        <b/>
        <sz val="11"/>
        <color indexed="52"/>
        <rFont val="Arial"/>
        <family val="2"/>
        <charset val="161"/>
      </rPr>
      <t>Η,</t>
    </r>
    <r>
      <rPr>
        <sz val="11"/>
        <color indexed="43"/>
        <rFont val="Arial"/>
        <family val="2"/>
        <charset val="161"/>
      </rPr>
      <t xml:space="preserve"> που είναι δυνατό να βρίσκονται ενωμένα με </t>
    </r>
    <r>
      <rPr>
        <b/>
        <sz val="11"/>
        <color indexed="52"/>
        <rFont val="Arial"/>
        <family val="2"/>
        <charset val="161"/>
      </rPr>
      <t>ν</t>
    </r>
    <r>
      <rPr>
        <sz val="11"/>
        <color indexed="43"/>
        <rFont val="Arial"/>
        <family val="2"/>
        <charset val="161"/>
      </rPr>
      <t xml:space="preserve"> άτομα </t>
    </r>
    <r>
      <rPr>
        <b/>
        <sz val="11"/>
        <color indexed="52"/>
        <rFont val="Arial"/>
        <family val="2"/>
        <charset val="161"/>
      </rPr>
      <t>C,</t>
    </r>
    <r>
      <rPr>
        <sz val="11"/>
        <color indexed="43"/>
        <rFont val="Arial"/>
        <family val="2"/>
        <charset val="161"/>
      </rPr>
      <t xml:space="preserve"> στο μόριο μιας άκυκλης ένωσης, είναι ίσος με </t>
    </r>
    <r>
      <rPr>
        <b/>
        <sz val="11"/>
        <color indexed="52"/>
        <rFont val="Arial"/>
        <family val="2"/>
        <charset val="161"/>
      </rPr>
      <t>2ν+2</t>
    </r>
    <r>
      <rPr>
        <sz val="11"/>
        <color indexed="43"/>
        <rFont val="Arial"/>
        <family val="2"/>
        <charset val="161"/>
      </rPr>
      <t xml:space="preserve"> και όπως είναι λογικό, προκύπτει όταν όλα τα ανθρακοάτομα ενώνονται μεταξύ τους με απλούς δεσμούς, δηλαδή δαπανούν όσο γίνεται λιγότερες μονάδες σθένους για τη μεταξύ τους συνένωση, ώστε να απομένουν κατά το δυνατό περισσότερες μονάδες σθένους για τη συγκράτηση από μέρους τους, του μέγιστου δυνατού πλήθους ατόμων </t>
    </r>
    <r>
      <rPr>
        <b/>
        <sz val="11"/>
        <color indexed="52"/>
        <rFont val="Arial"/>
        <family val="2"/>
        <charset val="161"/>
      </rPr>
      <t>Η.</t>
    </r>
    <r>
      <rPr>
        <sz val="11"/>
        <color indexed="43"/>
        <rFont val="Arial"/>
        <family val="2"/>
        <charset val="161"/>
      </rPr>
      <t xml:space="preserve">
Γίνεται φανερό από τα παραπάνω, ότι για κάθε </t>
    </r>
    <r>
      <rPr>
        <b/>
        <sz val="11"/>
        <color indexed="52"/>
        <rFont val="Arial"/>
        <family val="2"/>
        <charset val="161"/>
      </rPr>
      <t>δδ,</t>
    </r>
    <r>
      <rPr>
        <sz val="11"/>
        <color indexed="43"/>
        <rFont val="Arial"/>
        <family val="2"/>
        <charset val="161"/>
      </rPr>
      <t xml:space="preserve"> που αναπτύσσεται ανά-μεσα σε ανθρακοάτομα, (αλλά και ανάμεσα σε άτομο </t>
    </r>
    <r>
      <rPr>
        <b/>
        <sz val="11"/>
        <color indexed="52"/>
        <rFont val="Arial"/>
        <family val="2"/>
        <charset val="161"/>
      </rPr>
      <t>C</t>
    </r>
    <r>
      <rPr>
        <sz val="11"/>
        <color indexed="43"/>
        <rFont val="Arial"/>
        <family val="2"/>
        <charset val="161"/>
      </rPr>
      <t xml:space="preserve"> με άτομο </t>
    </r>
    <r>
      <rPr>
        <b/>
        <sz val="11"/>
        <color indexed="52"/>
        <rFont val="Arial"/>
        <family val="2"/>
        <charset val="161"/>
      </rPr>
      <t>Ο</t>
    </r>
    <r>
      <rPr>
        <sz val="11"/>
        <color indexed="43"/>
        <rFont val="Arial"/>
        <family val="2"/>
        <charset val="161"/>
      </rPr>
      <t xml:space="preserve"> ή </t>
    </r>
    <r>
      <rPr>
        <b/>
        <sz val="11"/>
        <color indexed="52"/>
        <rFont val="Arial"/>
        <family val="2"/>
        <charset val="161"/>
      </rPr>
      <t>Ν</t>
    </r>
    <r>
      <rPr>
        <sz val="11"/>
        <color indexed="43"/>
        <rFont val="Arial"/>
        <family val="2"/>
        <charset val="161"/>
      </rPr>
      <t xml:space="preserve">), το πλήθος των ατόμων </t>
    </r>
    <r>
      <rPr>
        <b/>
        <sz val="11"/>
        <color indexed="52"/>
        <rFont val="Arial"/>
        <family val="2"/>
        <charset val="161"/>
      </rPr>
      <t>Η</t>
    </r>
    <r>
      <rPr>
        <sz val="11"/>
        <color indexed="43"/>
        <rFont val="Arial"/>
        <family val="2"/>
        <charset val="161"/>
      </rPr>
      <t xml:space="preserve"> ελαττώνεται κατά </t>
    </r>
    <r>
      <rPr>
        <b/>
        <sz val="11"/>
        <color indexed="52"/>
        <rFont val="Arial"/>
        <family val="2"/>
        <charset val="161"/>
      </rPr>
      <t xml:space="preserve">2. </t>
    </r>
    <r>
      <rPr>
        <sz val="11"/>
        <color indexed="43"/>
        <rFont val="Arial"/>
        <family val="2"/>
        <charset val="161"/>
      </rPr>
      <t xml:space="preserve">Ανάλογα στην περίπτωση σχη-ματισμού </t>
    </r>
    <r>
      <rPr>
        <b/>
        <sz val="11"/>
        <color indexed="52"/>
        <rFont val="Arial"/>
        <family val="2"/>
        <charset val="161"/>
      </rPr>
      <t>τδ</t>
    </r>
    <r>
      <rPr>
        <sz val="11"/>
        <color indexed="43"/>
        <rFont val="Arial"/>
        <family val="2"/>
        <charset val="161"/>
      </rPr>
      <t xml:space="preserve"> ανάμεσα σε ανθρακοάτομα, (αλλά και όταν το άτομο </t>
    </r>
    <r>
      <rPr>
        <b/>
        <sz val="11"/>
        <color rgb="FFFF9900"/>
        <rFont val="Arial"/>
        <family val="2"/>
        <charset val="161"/>
      </rPr>
      <t>C</t>
    </r>
    <r>
      <rPr>
        <sz val="11"/>
        <color indexed="43"/>
        <rFont val="Arial"/>
        <family val="2"/>
        <charset val="161"/>
      </rPr>
      <t xml:space="preserve"> ενώ-νεται με άτομο </t>
    </r>
    <r>
      <rPr>
        <b/>
        <sz val="11"/>
        <color indexed="52"/>
        <rFont val="Arial"/>
        <family val="2"/>
        <charset val="161"/>
      </rPr>
      <t>Ν</t>
    </r>
    <r>
      <rPr>
        <sz val="11"/>
        <color indexed="43"/>
        <rFont val="Arial"/>
        <family val="2"/>
        <charset val="161"/>
      </rPr>
      <t xml:space="preserve">), το πλήθος των ατόμων </t>
    </r>
    <r>
      <rPr>
        <b/>
        <sz val="11"/>
        <color indexed="52"/>
        <rFont val="Arial"/>
        <family val="2"/>
        <charset val="161"/>
      </rPr>
      <t>Η</t>
    </r>
    <r>
      <rPr>
        <sz val="11"/>
        <color indexed="43"/>
        <rFont val="Arial"/>
        <family val="2"/>
        <charset val="161"/>
      </rPr>
      <t xml:space="preserve"> ελλαττώνεται κατά </t>
    </r>
    <r>
      <rPr>
        <b/>
        <sz val="11"/>
        <color indexed="52"/>
        <rFont val="Arial"/>
        <family val="2"/>
        <charset val="161"/>
      </rPr>
      <t>4</t>
    </r>
    <r>
      <rPr>
        <sz val="11"/>
        <color indexed="43"/>
        <rFont val="Arial"/>
        <family val="2"/>
        <charset val="161"/>
      </rPr>
      <t xml:space="preserve"> για κάθε </t>
    </r>
    <r>
      <rPr>
        <b/>
        <sz val="11"/>
        <color indexed="52"/>
        <rFont val="Arial"/>
        <family val="2"/>
        <charset val="161"/>
      </rPr>
      <t>τδ.</t>
    </r>
    <r>
      <rPr>
        <sz val="11"/>
        <color indexed="43"/>
        <rFont val="Arial"/>
        <family val="2"/>
        <charset val="161"/>
      </rPr>
      <t xml:space="preserve"> </t>
    </r>
  </si>
  <si>
    <r>
      <t xml:space="preserve">… άρα θα είναι… </t>
    </r>
    <r>
      <rPr>
        <b/>
        <sz val="11"/>
        <color indexed="16"/>
        <rFont val="Arial"/>
        <family val="2"/>
        <charset val="161"/>
      </rPr>
      <t xml:space="preserve">14·v+18=60  </t>
    </r>
    <r>
      <rPr>
        <b/>
        <sz val="12"/>
        <color indexed="16"/>
        <rFont val="Symbol"/>
        <family val="1"/>
        <charset val="2"/>
      </rPr>
      <t>Þ</t>
    </r>
    <r>
      <rPr>
        <b/>
        <sz val="12"/>
        <color indexed="16"/>
        <rFont val="Arial"/>
        <family val="2"/>
        <charset val="161"/>
      </rPr>
      <t xml:space="preserve">   </t>
    </r>
    <r>
      <rPr>
        <b/>
        <sz val="11"/>
        <color indexed="16"/>
        <rFont val="Arial"/>
        <family val="2"/>
        <charset val="161"/>
      </rPr>
      <t xml:space="preserve">14·v=42  </t>
    </r>
    <r>
      <rPr>
        <b/>
        <sz val="11"/>
        <color indexed="16"/>
        <rFont val="Symbol"/>
        <family val="1"/>
        <charset val="2"/>
      </rPr>
      <t>Þ</t>
    </r>
    <r>
      <rPr>
        <b/>
        <sz val="11"/>
        <color indexed="16"/>
        <rFont val="Arial"/>
        <family val="2"/>
        <charset val="161"/>
      </rPr>
      <t xml:space="preserve">   v=42:14=3</t>
    </r>
  </si>
</sst>
</file>

<file path=xl/styles.xml><?xml version="1.0" encoding="utf-8"?>
<styleSheet xmlns="http://schemas.openxmlformats.org/spreadsheetml/2006/main" xmlns:mc="http://schemas.openxmlformats.org/markup-compatibility/2006" xmlns:x14ac="http://schemas.microsoft.com/office/spreadsheetml/2009/9/ac" mc:Ignorable="x14ac">
  <fonts count="151" x14ac:knownFonts="1">
    <font>
      <sz val="10"/>
      <name val="Arial"/>
      <charset val="161"/>
    </font>
    <font>
      <b/>
      <sz val="12"/>
      <color indexed="41"/>
      <name val="Arial"/>
      <family val="2"/>
      <charset val="161"/>
    </font>
    <font>
      <b/>
      <vertAlign val="subscript"/>
      <sz val="12"/>
      <color indexed="41"/>
      <name val="Arial"/>
      <family val="2"/>
      <charset val="161"/>
    </font>
    <font>
      <b/>
      <sz val="10"/>
      <color indexed="53"/>
      <name val="Arial"/>
      <family val="2"/>
      <charset val="161"/>
    </font>
    <font>
      <b/>
      <sz val="10"/>
      <color indexed="16"/>
      <name val="Arial"/>
      <family val="2"/>
      <charset val="161"/>
    </font>
    <font>
      <sz val="11"/>
      <name val="Arial"/>
      <family val="2"/>
    </font>
    <font>
      <sz val="11"/>
      <color indexed="16"/>
      <name val="Arial"/>
      <family val="2"/>
    </font>
    <font>
      <b/>
      <sz val="11"/>
      <color indexed="51"/>
      <name val="Arial"/>
      <family val="2"/>
    </font>
    <font>
      <b/>
      <sz val="16"/>
      <color indexed="51"/>
      <name val="Arial"/>
      <family val="2"/>
    </font>
    <font>
      <sz val="11"/>
      <color indexed="8"/>
      <name val="Arial"/>
      <family val="2"/>
    </font>
    <font>
      <sz val="12"/>
      <color indexed="43"/>
      <name val="Arial"/>
      <family val="2"/>
    </font>
    <font>
      <b/>
      <sz val="12"/>
      <color indexed="52"/>
      <name val="Arial"/>
      <family val="2"/>
      <charset val="161"/>
    </font>
    <font>
      <b/>
      <vertAlign val="subscript"/>
      <sz val="12"/>
      <color indexed="52"/>
      <name val="Arial"/>
      <family val="2"/>
      <charset val="161"/>
    </font>
    <font>
      <b/>
      <sz val="12"/>
      <color indexed="43"/>
      <name val="Arial"/>
      <family val="2"/>
    </font>
    <font>
      <sz val="11"/>
      <color indexed="43"/>
      <name val="Arial"/>
      <family val="2"/>
    </font>
    <font>
      <b/>
      <sz val="12"/>
      <color indexed="16"/>
      <name val="Arial"/>
      <family val="2"/>
      <charset val="161"/>
    </font>
    <font>
      <sz val="12"/>
      <color indexed="52"/>
      <name val="Arial"/>
      <family val="2"/>
      <charset val="161"/>
    </font>
    <font>
      <sz val="12"/>
      <color indexed="16"/>
      <name val="Arial"/>
      <family val="2"/>
      <charset val="161"/>
    </font>
    <font>
      <sz val="10"/>
      <color indexed="43"/>
      <name val="Arial"/>
      <family val="2"/>
    </font>
    <font>
      <b/>
      <sz val="10"/>
      <color indexed="52"/>
      <name val="Arial"/>
      <family val="2"/>
      <charset val="161"/>
    </font>
    <font>
      <b/>
      <vertAlign val="subscript"/>
      <sz val="10"/>
      <color indexed="52"/>
      <name val="Arial"/>
      <family val="2"/>
      <charset val="161"/>
    </font>
    <font>
      <sz val="10"/>
      <color indexed="43"/>
      <name val="Arial"/>
      <family val="2"/>
      <charset val="161"/>
    </font>
    <font>
      <b/>
      <sz val="10"/>
      <color indexed="43"/>
      <name val="Arial"/>
      <family val="2"/>
    </font>
    <font>
      <b/>
      <sz val="12"/>
      <color indexed="43"/>
      <name val="Arial"/>
      <family val="2"/>
      <charset val="161"/>
    </font>
    <font>
      <u/>
      <sz val="10"/>
      <color indexed="12"/>
      <name val="Arial"/>
      <family val="2"/>
      <charset val="161"/>
    </font>
    <font>
      <b/>
      <sz val="11"/>
      <color indexed="51"/>
      <name val="Arial"/>
      <family val="2"/>
      <charset val="161"/>
    </font>
    <font>
      <vertAlign val="subscript"/>
      <sz val="12"/>
      <color indexed="43"/>
      <name val="Arial"/>
      <family val="2"/>
      <charset val="161"/>
    </font>
    <font>
      <sz val="10"/>
      <color indexed="48"/>
      <name val="Arial"/>
      <family val="2"/>
      <charset val="161"/>
    </font>
    <font>
      <b/>
      <sz val="12"/>
      <color indexed="50"/>
      <name val="Arial"/>
      <family val="2"/>
      <charset val="161"/>
    </font>
    <font>
      <sz val="12"/>
      <color indexed="43"/>
      <name val="Arial"/>
      <family val="2"/>
      <charset val="161"/>
    </font>
    <font>
      <b/>
      <sz val="12"/>
      <color indexed="53"/>
      <name val="Arial"/>
      <family val="2"/>
      <charset val="161"/>
    </font>
    <font>
      <b/>
      <sz val="11"/>
      <color indexed="53"/>
      <name val="Arial"/>
      <family val="2"/>
      <charset val="161"/>
    </font>
    <font>
      <sz val="11"/>
      <color indexed="43"/>
      <name val="Arial"/>
      <family val="2"/>
      <charset val="161"/>
    </font>
    <font>
      <u/>
      <sz val="10"/>
      <color indexed="13"/>
      <name val="Arial"/>
      <family val="2"/>
    </font>
    <font>
      <sz val="10"/>
      <color indexed="13"/>
      <name val="Arial"/>
      <family val="2"/>
    </font>
    <font>
      <b/>
      <sz val="12"/>
      <color indexed="51"/>
      <name val="Arial"/>
      <family val="2"/>
      <charset val="161"/>
    </font>
    <font>
      <sz val="12"/>
      <color indexed="43"/>
      <name val="Wingdings"/>
      <charset val="2"/>
    </font>
    <font>
      <sz val="11"/>
      <color indexed="48"/>
      <name val="Arial"/>
      <family val="2"/>
    </font>
    <font>
      <sz val="12"/>
      <color indexed="48"/>
      <name val="Arial"/>
      <family val="2"/>
      <charset val="161"/>
    </font>
    <font>
      <b/>
      <sz val="12"/>
      <color indexed="52"/>
      <name val="Arial"/>
      <family val="2"/>
    </font>
    <font>
      <b/>
      <vertAlign val="subscript"/>
      <sz val="12"/>
      <color indexed="52"/>
      <name val="Arial"/>
      <family val="2"/>
    </font>
    <font>
      <sz val="10"/>
      <color indexed="43"/>
      <name val="Arial"/>
      <family val="2"/>
      <charset val="161"/>
    </font>
    <font>
      <sz val="11"/>
      <name val="Arial"/>
      <family val="2"/>
      <charset val="161"/>
    </font>
    <font>
      <sz val="16"/>
      <name val="Arial"/>
      <family val="2"/>
    </font>
    <font>
      <sz val="16"/>
      <color indexed="16"/>
      <name val="Arial"/>
      <family val="2"/>
    </font>
    <font>
      <b/>
      <sz val="16"/>
      <color indexed="51"/>
      <name val="Arial"/>
      <family val="2"/>
      <charset val="161"/>
    </font>
    <font>
      <sz val="12"/>
      <name val="Arial"/>
      <family val="2"/>
    </font>
    <font>
      <b/>
      <sz val="12"/>
      <name val="Arial"/>
      <family val="2"/>
    </font>
    <font>
      <u/>
      <sz val="10"/>
      <color indexed="13"/>
      <name val="Arial"/>
      <family val="2"/>
      <charset val="161"/>
    </font>
    <font>
      <b/>
      <sz val="11"/>
      <color indexed="52"/>
      <name val="Arial"/>
      <family val="2"/>
      <charset val="161"/>
    </font>
    <font>
      <b/>
      <sz val="12"/>
      <color indexed="10"/>
      <name val="Arial"/>
      <family val="2"/>
      <charset val="161"/>
    </font>
    <font>
      <sz val="11"/>
      <color indexed="10"/>
      <name val="Arial"/>
      <family val="2"/>
    </font>
    <font>
      <b/>
      <sz val="10"/>
      <color indexed="52"/>
      <name val="Arial"/>
      <family val="2"/>
    </font>
    <font>
      <b/>
      <sz val="12"/>
      <color indexed="8"/>
      <name val="Arial"/>
      <family val="2"/>
      <charset val="161"/>
    </font>
    <font>
      <sz val="8"/>
      <color indexed="81"/>
      <name val="Tahoma"/>
      <family val="2"/>
      <charset val="161"/>
    </font>
    <font>
      <b/>
      <sz val="8"/>
      <color indexed="81"/>
      <name val="Tahoma"/>
      <family val="2"/>
      <charset val="161"/>
    </font>
    <font>
      <sz val="10"/>
      <color indexed="16"/>
      <name val="Arial"/>
      <family val="2"/>
    </font>
    <font>
      <sz val="12"/>
      <color indexed="16"/>
      <name val="Arial"/>
      <family val="2"/>
    </font>
    <font>
      <sz val="12"/>
      <color indexed="8"/>
      <name val="Arial"/>
      <family val="2"/>
    </font>
    <font>
      <u/>
      <sz val="12"/>
      <color indexed="43"/>
      <name val="Arial"/>
      <family val="2"/>
    </font>
    <font>
      <b/>
      <sz val="11"/>
      <color indexed="43"/>
      <name val="Arial"/>
      <family val="2"/>
      <charset val="161"/>
    </font>
    <font>
      <sz val="11"/>
      <color indexed="50"/>
      <name val="Arial"/>
      <family val="2"/>
      <charset val="161"/>
    </font>
    <font>
      <sz val="11"/>
      <color indexed="10"/>
      <name val="Wingdings"/>
      <charset val="2"/>
    </font>
    <font>
      <sz val="10"/>
      <color indexed="16"/>
      <name val="Arial"/>
      <family val="2"/>
      <charset val="161"/>
    </font>
    <font>
      <sz val="11"/>
      <color indexed="48"/>
      <name val="Arial"/>
      <family val="2"/>
      <charset val="161"/>
    </font>
    <font>
      <sz val="12"/>
      <color indexed="53"/>
      <name val="Arial"/>
      <family val="2"/>
      <charset val="161"/>
    </font>
    <font>
      <b/>
      <sz val="11"/>
      <color indexed="10"/>
      <name val="Arial"/>
      <family val="2"/>
      <charset val="161"/>
    </font>
    <font>
      <sz val="14"/>
      <color indexed="10"/>
      <name val="Arial"/>
      <family val="2"/>
    </font>
    <font>
      <sz val="14"/>
      <color indexed="50"/>
      <name val="Arial"/>
      <family val="2"/>
      <charset val="161"/>
    </font>
    <font>
      <b/>
      <sz val="14"/>
      <color indexed="10"/>
      <name val="Arial"/>
      <family val="2"/>
      <charset val="161"/>
    </font>
    <font>
      <b/>
      <sz val="14"/>
      <color indexed="16"/>
      <name val="Arial"/>
      <family val="2"/>
      <charset val="161"/>
    </font>
    <font>
      <b/>
      <sz val="10"/>
      <color indexed="10"/>
      <name val="Arial"/>
      <family val="2"/>
      <charset val="161"/>
    </font>
    <font>
      <b/>
      <sz val="10"/>
      <color indexed="10"/>
      <name val="Symbol"/>
      <family val="1"/>
      <charset val="2"/>
    </font>
    <font>
      <sz val="12"/>
      <color indexed="43"/>
      <name val="Arial"/>
      <family val="2"/>
      <charset val="161"/>
    </font>
    <font>
      <sz val="8"/>
      <name val="Arial"/>
      <family val="2"/>
      <charset val="161"/>
    </font>
    <font>
      <sz val="8"/>
      <color indexed="8"/>
      <name val="Tahoma"/>
      <family val="2"/>
      <charset val="161"/>
    </font>
    <font>
      <b/>
      <sz val="8"/>
      <color indexed="8"/>
      <name val="Tahoma"/>
      <family val="2"/>
      <charset val="161"/>
    </font>
    <font>
      <b/>
      <vertAlign val="subscript"/>
      <sz val="12"/>
      <color indexed="43"/>
      <name val="Arial"/>
      <family val="2"/>
      <charset val="161"/>
    </font>
    <font>
      <sz val="12"/>
      <color indexed="48"/>
      <name val="Arial"/>
      <family val="2"/>
    </font>
    <font>
      <b/>
      <sz val="12"/>
      <name val="Arial"/>
      <family val="2"/>
      <charset val="161"/>
    </font>
    <font>
      <sz val="12"/>
      <color indexed="50"/>
      <name val="Wingdings"/>
      <charset val="2"/>
    </font>
    <font>
      <b/>
      <sz val="11"/>
      <color indexed="16"/>
      <name val="Arial"/>
      <family val="2"/>
      <charset val="161"/>
    </font>
    <font>
      <sz val="10"/>
      <color indexed="53"/>
      <name val="Arial"/>
      <family val="2"/>
      <charset val="161"/>
    </font>
    <font>
      <vertAlign val="subscript"/>
      <sz val="16"/>
      <color indexed="16"/>
      <name val="Arial"/>
      <family val="2"/>
      <charset val="161"/>
    </font>
    <font>
      <vertAlign val="superscript"/>
      <sz val="11"/>
      <color indexed="10"/>
      <name val="Wingdings"/>
      <charset val="2"/>
    </font>
    <font>
      <vertAlign val="superscript"/>
      <sz val="11"/>
      <color indexed="10"/>
      <name val="Arial"/>
      <family val="2"/>
      <charset val="161"/>
    </font>
    <font>
      <b/>
      <vertAlign val="superscript"/>
      <sz val="12"/>
      <color indexed="10"/>
      <name val="Arial"/>
      <family val="2"/>
      <charset val="161"/>
    </font>
    <font>
      <sz val="11"/>
      <color indexed="43"/>
      <name val="Arial"/>
      <family val="2"/>
      <charset val="161"/>
    </font>
    <font>
      <b/>
      <vertAlign val="subscript"/>
      <sz val="12"/>
      <color indexed="53"/>
      <name val="Arial"/>
      <family val="2"/>
      <charset val="161"/>
    </font>
    <font>
      <sz val="14"/>
      <color indexed="16"/>
      <name val="Arial"/>
      <family val="2"/>
      <charset val="161"/>
    </font>
    <font>
      <b/>
      <vertAlign val="subscript"/>
      <sz val="14"/>
      <color indexed="16"/>
      <name val="Arial"/>
      <family val="2"/>
      <charset val="161"/>
    </font>
    <font>
      <b/>
      <vertAlign val="subscript"/>
      <sz val="12"/>
      <color indexed="8"/>
      <name val="Arial"/>
      <family val="2"/>
      <charset val="161"/>
    </font>
    <font>
      <b/>
      <sz val="14"/>
      <color indexed="8"/>
      <name val="Arial"/>
      <family val="2"/>
      <charset val="161"/>
    </font>
    <font>
      <sz val="20"/>
      <color indexed="43"/>
      <name val="Arial"/>
      <family val="2"/>
      <charset val="161"/>
    </font>
    <font>
      <vertAlign val="subscript"/>
      <sz val="20"/>
      <color indexed="43"/>
      <name val="Arial"/>
      <family val="2"/>
      <charset val="161"/>
    </font>
    <font>
      <b/>
      <vertAlign val="subscript"/>
      <sz val="11"/>
      <color indexed="53"/>
      <name val="Arial"/>
      <family val="2"/>
      <charset val="161"/>
    </font>
    <font>
      <b/>
      <vertAlign val="subscript"/>
      <sz val="11"/>
      <color indexed="52"/>
      <name val="Arial"/>
      <family val="2"/>
      <charset val="161"/>
    </font>
    <font>
      <b/>
      <sz val="12"/>
      <color indexed="43"/>
      <name val="Arial"/>
      <family val="2"/>
      <charset val="161"/>
    </font>
    <font>
      <b/>
      <sz val="12"/>
      <color indexed="10"/>
      <name val="Symbol"/>
      <family val="1"/>
      <charset val="2"/>
    </font>
    <font>
      <sz val="11"/>
      <color indexed="10"/>
      <name val="Symbol"/>
      <family val="1"/>
      <charset val="2"/>
    </font>
    <font>
      <vertAlign val="superscript"/>
      <sz val="11"/>
      <color indexed="10"/>
      <name val="Symbol"/>
      <family val="1"/>
      <charset val="2"/>
    </font>
    <font>
      <sz val="11"/>
      <color indexed="10"/>
      <name val="Arial"/>
      <family val="2"/>
      <charset val="161"/>
    </font>
    <font>
      <b/>
      <sz val="12"/>
      <color indexed="16"/>
      <name val="Symbol"/>
      <family val="1"/>
      <charset val="2"/>
    </font>
    <font>
      <b/>
      <vertAlign val="subscript"/>
      <sz val="11"/>
      <color indexed="16"/>
      <name val="Arial"/>
      <family val="2"/>
      <charset val="161"/>
    </font>
    <font>
      <sz val="10"/>
      <color indexed="16"/>
      <name val="Arial"/>
      <family val="2"/>
      <charset val="161"/>
    </font>
    <font>
      <sz val="16"/>
      <color indexed="43"/>
      <name val="Arial"/>
      <family val="2"/>
      <charset val="161"/>
    </font>
    <font>
      <vertAlign val="subscript"/>
      <sz val="16"/>
      <color indexed="43"/>
      <name val="Arial"/>
      <family val="2"/>
      <charset val="161"/>
    </font>
    <font>
      <sz val="12"/>
      <color indexed="8"/>
      <name val="Arial"/>
      <family val="2"/>
      <charset val="161"/>
    </font>
    <font>
      <sz val="12"/>
      <color indexed="48"/>
      <name val="Arial"/>
      <family val="2"/>
      <charset val="161"/>
    </font>
    <font>
      <vertAlign val="subscript"/>
      <sz val="12"/>
      <color indexed="48"/>
      <name val="Arial"/>
      <family val="2"/>
      <charset val="161"/>
    </font>
    <font>
      <sz val="11"/>
      <color indexed="16"/>
      <name val="Arial"/>
      <family val="2"/>
      <charset val="161"/>
    </font>
    <font>
      <b/>
      <sz val="14"/>
      <color indexed="50"/>
      <name val="Wingdings"/>
      <charset val="2"/>
    </font>
    <font>
      <sz val="10"/>
      <color indexed="52"/>
      <name val="Arial"/>
      <family val="2"/>
      <charset val="161"/>
    </font>
    <font>
      <b/>
      <sz val="16"/>
      <color indexed="43"/>
      <name val="Arial"/>
      <family val="2"/>
      <charset val="161"/>
    </font>
    <font>
      <sz val="10"/>
      <color indexed="53"/>
      <name val="Arial"/>
      <family val="2"/>
      <charset val="161"/>
    </font>
    <font>
      <sz val="10"/>
      <color indexed="50"/>
      <name val="Arial"/>
      <family val="2"/>
      <charset val="161"/>
    </font>
    <font>
      <sz val="16"/>
      <color indexed="43"/>
      <name val="Arial"/>
      <family val="2"/>
      <charset val="161"/>
    </font>
    <font>
      <sz val="14"/>
      <color indexed="8"/>
      <name val="Arial"/>
      <family val="2"/>
      <charset val="161"/>
    </font>
    <font>
      <sz val="14"/>
      <color indexed="8"/>
      <name val="Arial"/>
      <family val="2"/>
      <charset val="161"/>
    </font>
    <font>
      <b/>
      <sz val="16"/>
      <color indexed="16"/>
      <name val="Arial"/>
      <family val="2"/>
      <charset val="161"/>
    </font>
    <font>
      <b/>
      <sz val="10"/>
      <color indexed="50"/>
      <name val="Arial"/>
      <family val="2"/>
      <charset val="161"/>
    </font>
    <font>
      <sz val="12"/>
      <color indexed="43"/>
      <name val="Times New Roman"/>
      <family val="1"/>
      <charset val="161"/>
    </font>
    <font>
      <sz val="16"/>
      <color indexed="50"/>
      <name val="Wingdings"/>
      <charset val="2"/>
    </font>
    <font>
      <sz val="9"/>
      <color indexed="16"/>
      <name val="Arial"/>
      <family val="2"/>
      <charset val="161"/>
    </font>
    <font>
      <b/>
      <sz val="18"/>
      <color indexed="43"/>
      <name val="Wingdings"/>
      <charset val="2"/>
    </font>
    <font>
      <b/>
      <sz val="12"/>
      <color indexed="23"/>
      <name val="Arial"/>
      <family val="2"/>
      <charset val="161"/>
    </font>
    <font>
      <sz val="24"/>
      <color indexed="43"/>
      <name val="Wingdings"/>
      <charset val="2"/>
    </font>
    <font>
      <u/>
      <sz val="10"/>
      <color rgb="FFFFFF99"/>
      <name val="Arial"/>
      <family val="2"/>
      <charset val="161"/>
    </font>
    <font>
      <u/>
      <sz val="10"/>
      <color rgb="FFFF9900"/>
      <name val="Arial"/>
      <family val="2"/>
      <charset val="161"/>
    </font>
    <font>
      <b/>
      <sz val="10"/>
      <color rgb="FFFF9900"/>
      <name val="Arial"/>
      <family val="2"/>
      <charset val="161"/>
    </font>
    <font>
      <b/>
      <sz val="12"/>
      <color rgb="FFFF9900"/>
      <name val="Arial"/>
      <family val="2"/>
      <charset val="161"/>
    </font>
    <font>
      <b/>
      <sz val="11"/>
      <color rgb="FFFF9900"/>
      <name val="Arial"/>
      <family val="2"/>
      <charset val="161"/>
    </font>
    <font>
      <sz val="12"/>
      <color rgb="FFFFFF99"/>
      <name val="Arial"/>
      <family val="2"/>
      <charset val="161"/>
    </font>
    <font>
      <u/>
      <sz val="11"/>
      <color rgb="FFFF9900"/>
      <name val="Arial"/>
      <family val="2"/>
      <charset val="161"/>
    </font>
    <font>
      <b/>
      <vertAlign val="subscript"/>
      <sz val="10"/>
      <color indexed="52"/>
      <name val="Arial"/>
      <family val="2"/>
    </font>
    <font>
      <sz val="11"/>
      <color rgb="FFFFFF99"/>
      <name val="Arial"/>
      <family val="2"/>
      <charset val="161"/>
    </font>
    <font>
      <b/>
      <sz val="12"/>
      <color rgb="FF99CC00"/>
      <name val="Arial"/>
      <family val="2"/>
      <charset val="161"/>
    </font>
    <font>
      <vertAlign val="subscript"/>
      <sz val="12"/>
      <color rgb="FFFFFF99"/>
      <name val="Arial"/>
      <family val="2"/>
      <charset val="161"/>
    </font>
    <font>
      <b/>
      <vertAlign val="subscript"/>
      <sz val="12"/>
      <color rgb="FFFF9900"/>
      <name val="Arial"/>
      <family val="2"/>
      <charset val="161"/>
    </font>
    <font>
      <sz val="12"/>
      <color rgb="FFFF9900"/>
      <name val="Arial"/>
      <family val="2"/>
      <charset val="161"/>
    </font>
    <font>
      <vertAlign val="subscript"/>
      <sz val="12"/>
      <color rgb="FFFF9900"/>
      <name val="Arial"/>
      <family val="2"/>
      <charset val="161"/>
    </font>
    <font>
      <sz val="12"/>
      <color rgb="FF99CC00"/>
      <name val="Arial"/>
      <family val="2"/>
      <charset val="161"/>
    </font>
    <font>
      <sz val="12"/>
      <color rgb="FF99CC00"/>
      <name val="Symbol"/>
      <family val="1"/>
      <charset val="2"/>
    </font>
    <font>
      <vertAlign val="subscript"/>
      <sz val="12"/>
      <color rgb="FF99CC00"/>
      <name val="Arial"/>
      <family val="2"/>
      <charset val="161"/>
    </font>
    <font>
      <sz val="11"/>
      <color rgb="FFFFFF99"/>
      <name val="Arial"/>
      <family val="2"/>
    </font>
    <font>
      <b/>
      <sz val="12"/>
      <color rgb="FF808080"/>
      <name val="Arial"/>
      <family val="2"/>
      <charset val="161"/>
    </font>
    <font>
      <sz val="12"/>
      <color theme="1"/>
      <name val="Arial"/>
      <family val="2"/>
      <charset val="161"/>
    </font>
    <font>
      <b/>
      <sz val="11"/>
      <color indexed="52"/>
      <name val="Arial"/>
      <family val="2"/>
    </font>
    <font>
      <b/>
      <sz val="11"/>
      <color indexed="16"/>
      <name val="Symbol"/>
      <family val="1"/>
      <charset val="2"/>
    </font>
    <font>
      <sz val="12"/>
      <color rgb="FFFF0000"/>
      <name val="Arial"/>
      <family val="2"/>
      <charset val="161"/>
    </font>
    <font>
      <sz val="12"/>
      <name val="Arial"/>
      <family val="2"/>
      <charset val="161"/>
    </font>
  </fonts>
  <fills count="13">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53"/>
        <bgColor indexed="64"/>
      </patternFill>
    </fill>
    <fill>
      <patternFill patternType="solid">
        <fgColor indexed="58"/>
        <bgColor indexed="64"/>
      </patternFill>
    </fill>
    <fill>
      <patternFill patternType="solid">
        <fgColor indexed="19"/>
        <bgColor indexed="64"/>
      </patternFill>
    </fill>
    <fill>
      <patternFill patternType="solid">
        <fgColor indexed="57"/>
        <bgColor indexed="64"/>
      </patternFill>
    </fill>
    <fill>
      <patternFill patternType="solid">
        <fgColor indexed="52"/>
        <bgColor indexed="64"/>
      </patternFill>
    </fill>
    <fill>
      <patternFill patternType="solid">
        <fgColor indexed="59"/>
        <bgColor indexed="64"/>
      </patternFill>
    </fill>
    <fill>
      <patternFill patternType="solid">
        <fgColor rgb="FF808000"/>
        <bgColor indexed="64"/>
      </patternFill>
    </fill>
    <fill>
      <patternFill patternType="solid">
        <fgColor rgb="FF800000"/>
        <bgColor indexed="64"/>
      </patternFill>
    </fill>
    <fill>
      <patternFill patternType="solid">
        <fgColor theme="1"/>
        <bgColor indexed="64"/>
      </patternFill>
    </fill>
  </fills>
  <borders count="52">
    <border>
      <left/>
      <right/>
      <top/>
      <bottom/>
      <diagonal/>
    </border>
    <border>
      <left style="thin">
        <color indexed="43"/>
      </left>
      <right style="thin">
        <color indexed="43"/>
      </right>
      <top style="thin">
        <color indexed="43"/>
      </top>
      <bottom style="thin">
        <color indexed="43"/>
      </bottom>
      <diagonal/>
    </border>
    <border>
      <left style="thin">
        <color indexed="53"/>
      </left>
      <right/>
      <top/>
      <bottom/>
      <diagonal/>
    </border>
    <border>
      <left/>
      <right style="thin">
        <color indexed="53"/>
      </right>
      <top/>
      <bottom/>
      <diagonal/>
    </border>
    <border>
      <left style="thin">
        <color indexed="53"/>
      </left>
      <right/>
      <top/>
      <bottom style="thin">
        <color indexed="53"/>
      </bottom>
      <diagonal/>
    </border>
    <border>
      <left/>
      <right/>
      <top/>
      <bottom style="thin">
        <color indexed="53"/>
      </bottom>
      <diagonal/>
    </border>
    <border>
      <left/>
      <right style="thin">
        <color indexed="53"/>
      </right>
      <top/>
      <bottom style="thin">
        <color indexed="53"/>
      </bottom>
      <diagonal/>
    </border>
    <border>
      <left/>
      <right/>
      <top style="medium">
        <color indexed="16"/>
      </top>
      <bottom/>
      <diagonal/>
    </border>
    <border>
      <left/>
      <right style="thin">
        <color indexed="53"/>
      </right>
      <top style="medium">
        <color indexed="16"/>
      </top>
      <bottom/>
      <diagonal/>
    </border>
    <border>
      <left style="thin">
        <color indexed="43"/>
      </left>
      <right style="double">
        <color indexed="43"/>
      </right>
      <top style="double">
        <color indexed="43"/>
      </top>
      <bottom style="thin">
        <color indexed="43"/>
      </bottom>
      <diagonal/>
    </border>
    <border>
      <left style="thin">
        <color indexed="43"/>
      </left>
      <right style="double">
        <color indexed="43"/>
      </right>
      <top style="thin">
        <color indexed="43"/>
      </top>
      <bottom style="thin">
        <color indexed="43"/>
      </bottom>
      <diagonal/>
    </border>
    <border>
      <left style="thin">
        <color indexed="43"/>
      </left>
      <right/>
      <top style="thin">
        <color indexed="43"/>
      </top>
      <bottom style="thin">
        <color indexed="43"/>
      </bottom>
      <diagonal/>
    </border>
    <border>
      <left/>
      <right style="thin">
        <color indexed="43"/>
      </right>
      <top/>
      <bottom/>
      <diagonal/>
    </border>
    <border>
      <left style="thin">
        <color indexed="53"/>
      </left>
      <right/>
      <top style="thin">
        <color indexed="53"/>
      </top>
      <bottom/>
      <diagonal/>
    </border>
    <border>
      <left/>
      <right/>
      <top style="thin">
        <color indexed="53"/>
      </top>
      <bottom/>
      <diagonal/>
    </border>
    <border>
      <left/>
      <right style="thin">
        <color indexed="53"/>
      </right>
      <top style="thin">
        <color indexed="53"/>
      </top>
      <bottom/>
      <diagonal/>
    </border>
    <border>
      <left style="thin">
        <color indexed="43"/>
      </left>
      <right/>
      <top style="thin">
        <color indexed="43"/>
      </top>
      <bottom/>
      <diagonal/>
    </border>
    <border>
      <left/>
      <right/>
      <top style="thin">
        <color indexed="43"/>
      </top>
      <bottom/>
      <diagonal/>
    </border>
    <border>
      <left/>
      <right style="thin">
        <color indexed="43"/>
      </right>
      <top style="thin">
        <color indexed="43"/>
      </top>
      <bottom/>
      <diagonal/>
    </border>
    <border>
      <left style="thin">
        <color indexed="43"/>
      </left>
      <right/>
      <top/>
      <bottom/>
      <diagonal/>
    </border>
    <border>
      <left style="thin">
        <color indexed="43"/>
      </left>
      <right/>
      <top/>
      <bottom style="thin">
        <color indexed="43"/>
      </bottom>
      <diagonal/>
    </border>
    <border>
      <left/>
      <right/>
      <top/>
      <bottom style="thin">
        <color indexed="43"/>
      </bottom>
      <diagonal/>
    </border>
    <border>
      <left/>
      <right style="thin">
        <color indexed="43"/>
      </right>
      <top/>
      <bottom style="thin">
        <color indexed="43"/>
      </bottom>
      <diagonal/>
    </border>
    <border>
      <left style="thin">
        <color indexed="43"/>
      </left>
      <right style="thin">
        <color indexed="43"/>
      </right>
      <top/>
      <bottom/>
      <diagonal/>
    </border>
    <border>
      <left style="thin">
        <color indexed="43"/>
      </left>
      <right style="thin">
        <color indexed="43"/>
      </right>
      <top/>
      <bottom style="thin">
        <color indexed="43"/>
      </bottom>
      <diagonal/>
    </border>
    <border>
      <left style="thin">
        <color indexed="43"/>
      </left>
      <right style="thin">
        <color indexed="43"/>
      </right>
      <top style="thin">
        <color indexed="43"/>
      </top>
      <bottom/>
      <diagonal/>
    </border>
    <border>
      <left style="thin">
        <color indexed="43"/>
      </left>
      <right style="thin">
        <color indexed="43"/>
      </right>
      <top style="double">
        <color indexed="43"/>
      </top>
      <bottom style="thin">
        <color indexed="43"/>
      </bottom>
      <diagonal/>
    </border>
    <border>
      <left style="thin">
        <color indexed="43"/>
      </left>
      <right style="thin">
        <color indexed="43"/>
      </right>
      <top/>
      <bottom style="double">
        <color indexed="43"/>
      </bottom>
      <diagonal/>
    </border>
    <border>
      <left style="double">
        <color indexed="43"/>
      </left>
      <right style="thin">
        <color indexed="43"/>
      </right>
      <top style="double">
        <color indexed="43"/>
      </top>
      <bottom/>
      <diagonal/>
    </border>
    <border>
      <left style="double">
        <color indexed="43"/>
      </left>
      <right style="thin">
        <color indexed="43"/>
      </right>
      <top/>
      <bottom/>
      <diagonal/>
    </border>
    <border>
      <left style="double">
        <color indexed="43"/>
      </left>
      <right style="thin">
        <color indexed="43"/>
      </right>
      <top/>
      <bottom style="double">
        <color indexed="43"/>
      </bottom>
      <diagonal/>
    </border>
    <border>
      <left style="thin">
        <color indexed="43"/>
      </left>
      <right style="double">
        <color indexed="43"/>
      </right>
      <top style="thin">
        <color indexed="43"/>
      </top>
      <bottom/>
      <diagonal/>
    </border>
    <border>
      <left style="thin">
        <color indexed="43"/>
      </left>
      <right style="double">
        <color indexed="43"/>
      </right>
      <top/>
      <bottom/>
      <diagonal/>
    </border>
    <border>
      <left style="thin">
        <color indexed="43"/>
      </left>
      <right style="double">
        <color indexed="43"/>
      </right>
      <top/>
      <bottom style="double">
        <color indexed="43"/>
      </bottom>
      <diagonal/>
    </border>
    <border>
      <left style="thin">
        <color indexed="52"/>
      </left>
      <right/>
      <top style="thin">
        <color indexed="52"/>
      </top>
      <bottom/>
      <diagonal/>
    </border>
    <border>
      <left/>
      <right/>
      <top style="thin">
        <color indexed="52"/>
      </top>
      <bottom/>
      <diagonal/>
    </border>
    <border>
      <left/>
      <right style="thin">
        <color indexed="52"/>
      </right>
      <top style="thin">
        <color indexed="52"/>
      </top>
      <bottom/>
      <diagonal/>
    </border>
    <border>
      <left style="thin">
        <color indexed="52"/>
      </left>
      <right/>
      <top/>
      <bottom/>
      <diagonal/>
    </border>
    <border>
      <left/>
      <right style="thin">
        <color indexed="52"/>
      </right>
      <top/>
      <bottom/>
      <diagonal/>
    </border>
    <border>
      <left style="thin">
        <color indexed="52"/>
      </left>
      <right/>
      <top/>
      <bottom style="thin">
        <color indexed="52"/>
      </bottom>
      <diagonal/>
    </border>
    <border>
      <left/>
      <right/>
      <top/>
      <bottom style="thin">
        <color indexed="52"/>
      </bottom>
      <diagonal/>
    </border>
    <border>
      <left/>
      <right style="thin">
        <color indexed="52"/>
      </right>
      <top/>
      <bottom style="thin">
        <color indexed="52"/>
      </bottom>
      <diagonal/>
    </border>
    <border>
      <left/>
      <right/>
      <top style="thin">
        <color indexed="43"/>
      </top>
      <bottom style="thin">
        <color indexed="43"/>
      </bottom>
      <diagonal/>
    </border>
    <border>
      <left/>
      <right style="thin">
        <color indexed="43"/>
      </right>
      <top style="thin">
        <color indexed="43"/>
      </top>
      <bottom style="thin">
        <color indexed="43"/>
      </bottom>
      <diagonal/>
    </border>
    <border>
      <left style="thin">
        <color rgb="FFFF6600"/>
      </left>
      <right/>
      <top/>
      <bottom/>
      <diagonal/>
    </border>
    <border>
      <left/>
      <right style="thin">
        <color rgb="FFFF6600"/>
      </right>
      <top/>
      <bottom/>
      <diagonal/>
    </border>
    <border>
      <left style="thin">
        <color rgb="FFFF6600"/>
      </left>
      <right/>
      <top/>
      <bottom style="thin">
        <color rgb="FFFF6600"/>
      </bottom>
      <diagonal/>
    </border>
    <border>
      <left/>
      <right/>
      <top/>
      <bottom style="thin">
        <color rgb="FFFF6600"/>
      </bottom>
      <diagonal/>
    </border>
    <border>
      <left/>
      <right style="thin">
        <color rgb="FFFF6600"/>
      </right>
      <top/>
      <bottom style="thin">
        <color rgb="FFFF6600"/>
      </bottom>
      <diagonal/>
    </border>
    <border>
      <left style="thin">
        <color rgb="FFFF6600"/>
      </left>
      <right/>
      <top style="thin">
        <color rgb="FFFF6600"/>
      </top>
      <bottom/>
      <diagonal/>
    </border>
    <border>
      <left/>
      <right/>
      <top style="thin">
        <color rgb="FFFF6600"/>
      </top>
      <bottom/>
      <diagonal/>
    </border>
    <border>
      <left/>
      <right style="thin">
        <color rgb="FFFF6600"/>
      </right>
      <top style="thin">
        <color rgb="FFFF6600"/>
      </top>
      <bottom/>
      <diagonal/>
    </border>
  </borders>
  <cellStyleXfs count="2">
    <xf numFmtId="0" fontId="0" fillId="0" borderId="0"/>
    <xf numFmtId="0" fontId="24" fillId="0" borderId="0" applyNumberFormat="0" applyFill="0" applyBorder="0" applyAlignment="0" applyProtection="0">
      <alignment vertical="top"/>
      <protection locked="0"/>
    </xf>
  </cellStyleXfs>
  <cellXfs count="365">
    <xf numFmtId="0" fontId="0" fillId="0" borderId="0" xfId="0"/>
    <xf numFmtId="0" fontId="5" fillId="2" borderId="0" xfId="0" applyFont="1" applyFill="1" applyProtection="1">
      <protection hidden="1"/>
    </xf>
    <xf numFmtId="0" fontId="6" fillId="3" borderId="0" xfId="0" applyFont="1" applyFill="1" applyProtection="1">
      <protection hidden="1"/>
    </xf>
    <xf numFmtId="0" fontId="9" fillId="2" borderId="0" xfId="0" applyFont="1" applyFill="1" applyProtection="1">
      <protection hidden="1"/>
    </xf>
    <xf numFmtId="0" fontId="14" fillId="2" borderId="0" xfId="0" applyFont="1" applyFill="1" applyProtection="1">
      <protection hidden="1"/>
    </xf>
    <xf numFmtId="0" fontId="10" fillId="2" borderId="0" xfId="0" applyFont="1" applyFill="1" applyProtection="1">
      <protection hidden="1"/>
    </xf>
    <xf numFmtId="0" fontId="11" fillId="2" borderId="0" xfId="0" applyFont="1" applyFill="1" applyProtection="1">
      <protection hidden="1"/>
    </xf>
    <xf numFmtId="0" fontId="33" fillId="2" borderId="0" xfId="1" applyFont="1" applyFill="1" applyAlignment="1" applyProtection="1">
      <alignment horizontal="justify" vertical="center"/>
      <protection hidden="1"/>
    </xf>
    <xf numFmtId="0" fontId="18" fillId="2" borderId="0" xfId="1" applyFont="1" applyFill="1" applyAlignment="1" applyProtection="1">
      <alignment horizontal="justify" vertical="center"/>
      <protection hidden="1"/>
    </xf>
    <xf numFmtId="0" fontId="34" fillId="2" borderId="0" xfId="1" applyFont="1" applyFill="1" applyAlignment="1" applyProtection="1">
      <alignment horizontal="justify" vertical="center"/>
      <protection hidden="1"/>
    </xf>
    <xf numFmtId="0" fontId="42" fillId="2" borderId="0" xfId="0" applyFont="1" applyFill="1" applyProtection="1">
      <protection hidden="1"/>
    </xf>
    <xf numFmtId="0" fontId="43" fillId="2" borderId="0" xfId="0" applyFont="1" applyFill="1" applyProtection="1">
      <protection hidden="1"/>
    </xf>
    <xf numFmtId="0" fontId="44" fillId="3" borderId="0" xfId="0" applyFont="1" applyFill="1" applyProtection="1">
      <protection hidden="1"/>
    </xf>
    <xf numFmtId="0" fontId="46" fillId="2" borderId="0" xfId="0" applyFont="1" applyFill="1" applyProtection="1">
      <protection hidden="1"/>
    </xf>
    <xf numFmtId="0" fontId="28" fillId="2" borderId="0" xfId="0" applyFont="1" applyFill="1" applyAlignment="1" applyProtection="1">
      <alignment horizontal="center" vertical="center"/>
      <protection hidden="1"/>
    </xf>
    <xf numFmtId="0" fontId="49" fillId="2" borderId="0" xfId="0" applyFont="1" applyFill="1" applyAlignment="1" applyProtection="1">
      <alignment horizontal="right" vertical="center"/>
      <protection hidden="1"/>
    </xf>
    <xf numFmtId="0" fontId="57" fillId="3" borderId="0" xfId="0" applyFont="1" applyFill="1" applyProtection="1">
      <protection hidden="1"/>
    </xf>
    <xf numFmtId="0" fontId="58" fillId="2" borderId="0" xfId="0" applyFont="1" applyFill="1" applyProtection="1">
      <protection hidden="1"/>
    </xf>
    <xf numFmtId="0" fontId="10" fillId="2" borderId="0" xfId="1" applyFont="1" applyFill="1" applyAlignment="1" applyProtection="1">
      <alignment horizontal="justify" vertical="center"/>
      <protection hidden="1"/>
    </xf>
    <xf numFmtId="0" fontId="10" fillId="3" borderId="0" xfId="0" applyFont="1" applyFill="1" applyProtection="1">
      <protection hidden="1"/>
    </xf>
    <xf numFmtId="0" fontId="59" fillId="2" borderId="0" xfId="1" applyFont="1" applyFill="1" applyAlignment="1" applyProtection="1">
      <alignment horizontal="justify" vertical="center"/>
      <protection hidden="1"/>
    </xf>
    <xf numFmtId="0" fontId="10" fillId="2" borderId="0" xfId="0" applyFont="1" applyFill="1" applyAlignment="1" applyProtection="1">
      <alignment horizontal="center" vertical="center" wrapText="1"/>
      <protection hidden="1"/>
    </xf>
    <xf numFmtId="0" fontId="38" fillId="2" borderId="0" xfId="0" applyFont="1" applyFill="1" applyAlignment="1" applyProtection="1">
      <alignment horizontal="center" vertical="center"/>
      <protection hidden="1"/>
    </xf>
    <xf numFmtId="0" fontId="62" fillId="2" borderId="0" xfId="0" applyFont="1" applyFill="1" applyAlignment="1" applyProtection="1">
      <alignment horizontal="right" vertical="center"/>
      <protection hidden="1"/>
    </xf>
    <xf numFmtId="0" fontId="46" fillId="3" borderId="0" xfId="0" applyFont="1" applyFill="1" applyProtection="1">
      <protection hidden="1"/>
    </xf>
    <xf numFmtId="0" fontId="18" fillId="2" borderId="0" xfId="0" applyFont="1" applyFill="1" applyAlignment="1" applyProtection="1">
      <alignment horizontal="justify" vertical="top" wrapText="1"/>
      <protection hidden="1"/>
    </xf>
    <xf numFmtId="0" fontId="5" fillId="3" borderId="0" xfId="0" applyFont="1" applyFill="1" applyProtection="1">
      <protection hidden="1"/>
    </xf>
    <xf numFmtId="0" fontId="11" fillId="2" borderId="0" xfId="0" applyFont="1" applyFill="1" applyAlignment="1" applyProtection="1">
      <alignment horizontal="right" vertical="center"/>
      <protection hidden="1"/>
    </xf>
    <xf numFmtId="0" fontId="51" fillId="2" borderId="0" xfId="0" applyFont="1" applyFill="1" applyProtection="1">
      <protection hidden="1"/>
    </xf>
    <xf numFmtId="0" fontId="73" fillId="2" borderId="0" xfId="0" applyFont="1" applyFill="1" applyBorder="1" applyProtection="1">
      <protection hidden="1"/>
    </xf>
    <xf numFmtId="0" fontId="10" fillId="2" borderId="0" xfId="0" applyFont="1" applyFill="1" applyAlignment="1" applyProtection="1">
      <alignment horizontal="justify" vertical="center" wrapText="1"/>
      <protection hidden="1"/>
    </xf>
    <xf numFmtId="0" fontId="51" fillId="2" borderId="0" xfId="0" applyFont="1" applyFill="1" applyAlignment="1" applyProtection="1">
      <alignment horizontal="right" vertical="top"/>
      <protection hidden="1"/>
    </xf>
    <xf numFmtId="0" fontId="14" fillId="2" borderId="0" xfId="0" applyFont="1" applyFill="1" applyAlignment="1" applyProtection="1">
      <alignment horizontal="justify" vertical="center" wrapText="1"/>
      <protection hidden="1"/>
    </xf>
    <xf numFmtId="0" fontId="14" fillId="2" borderId="0" xfId="0" applyFont="1" applyFill="1" applyAlignment="1" applyProtection="1">
      <alignment horizontal="justify" vertical="center"/>
      <protection hidden="1"/>
    </xf>
    <xf numFmtId="0" fontId="29" fillId="2" borderId="0" xfId="0" applyFont="1" applyFill="1" applyAlignment="1" applyProtection="1">
      <alignment horizontal="justify" vertical="center" wrapText="1"/>
      <protection hidden="1"/>
    </xf>
    <xf numFmtId="0" fontId="53" fillId="4" borderId="1" xfId="0" applyFont="1" applyFill="1" applyBorder="1" applyAlignment="1" applyProtection="1">
      <alignment horizontal="center" vertical="center"/>
      <protection locked="0"/>
    </xf>
    <xf numFmtId="0" fontId="10" fillId="2" borderId="0" xfId="0" applyFont="1" applyFill="1" applyAlignment="1" applyProtection="1">
      <alignment horizontal="justify" vertical="center" wrapText="1"/>
      <protection hidden="1"/>
    </xf>
    <xf numFmtId="0" fontId="29" fillId="2" borderId="0" xfId="0" applyFont="1" applyFill="1" applyAlignment="1" applyProtection="1">
      <alignment horizontal="justify" vertical="center" wrapText="1"/>
      <protection hidden="1"/>
    </xf>
    <xf numFmtId="0" fontId="10" fillId="2" borderId="0" xfId="0" applyFont="1" applyFill="1" applyAlignment="1" applyProtection="1">
      <alignment horizontal="justify" vertical="center"/>
      <protection hidden="1"/>
    </xf>
    <xf numFmtId="0" fontId="70" fillId="2" borderId="0" xfId="0" applyFont="1" applyFill="1" applyBorder="1" applyAlignment="1" applyProtection="1">
      <alignment horizontal="right" vertical="top"/>
      <protection hidden="1"/>
    </xf>
    <xf numFmtId="0" fontId="79" fillId="4"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hidden="1"/>
    </xf>
    <xf numFmtId="0" fontId="73" fillId="2" borderId="0" xfId="0" applyFont="1" applyFill="1" applyProtection="1">
      <protection hidden="1"/>
    </xf>
    <xf numFmtId="0" fontId="17" fillId="2" borderId="0" xfId="0" applyFont="1" applyFill="1" applyAlignment="1" applyProtection="1">
      <alignment horizontal="center" vertical="center"/>
      <protection hidden="1"/>
    </xf>
    <xf numFmtId="0" fontId="69" fillId="2" borderId="0" xfId="0" applyFont="1" applyFill="1" applyAlignment="1" applyProtection="1">
      <alignment horizontal="right" vertical="top"/>
      <protection hidden="1"/>
    </xf>
    <xf numFmtId="0" fontId="80" fillId="2" borderId="0" xfId="0" applyFont="1" applyFill="1" applyAlignment="1" applyProtection="1">
      <alignment horizontal="center" vertical="center"/>
      <protection hidden="1"/>
    </xf>
    <xf numFmtId="0" fontId="73" fillId="2" borderId="2" xfId="0" applyFont="1" applyFill="1" applyBorder="1" applyProtection="1">
      <protection hidden="1"/>
    </xf>
    <xf numFmtId="0" fontId="73" fillId="2" borderId="3" xfId="0" applyFont="1" applyFill="1" applyBorder="1" applyProtection="1">
      <protection hidden="1"/>
    </xf>
    <xf numFmtId="0" fontId="73" fillId="2" borderId="7" xfId="0" applyFont="1" applyFill="1" applyBorder="1" applyProtection="1">
      <protection hidden="1"/>
    </xf>
    <xf numFmtId="0" fontId="73" fillId="2" borderId="8" xfId="0" applyFont="1" applyFill="1" applyBorder="1" applyProtection="1">
      <protection hidden="1"/>
    </xf>
    <xf numFmtId="0" fontId="80" fillId="2" borderId="0" xfId="0" applyFont="1" applyFill="1" applyBorder="1" applyAlignment="1" applyProtection="1">
      <alignment horizontal="center" vertical="center"/>
      <protection hidden="1"/>
    </xf>
    <xf numFmtId="0" fontId="73" fillId="2" borderId="4" xfId="0" applyFont="1" applyFill="1" applyBorder="1" applyProtection="1">
      <protection hidden="1"/>
    </xf>
    <xf numFmtId="0" fontId="73" fillId="2" borderId="5" xfId="0" applyFont="1" applyFill="1" applyBorder="1" applyProtection="1">
      <protection hidden="1"/>
    </xf>
    <xf numFmtId="0" fontId="73" fillId="2" borderId="6" xfId="0" applyFont="1" applyFill="1" applyBorder="1" applyProtection="1">
      <protection hidden="1"/>
    </xf>
    <xf numFmtId="0" fontId="73" fillId="2" borderId="0" xfId="0" applyFont="1" applyFill="1" applyAlignment="1" applyProtection="1">
      <alignment horizontal="justify" vertical="center" wrapText="1"/>
      <protection hidden="1"/>
    </xf>
    <xf numFmtId="0" fontId="81" fillId="2" borderId="0" xfId="0" applyFont="1" applyFill="1" applyProtection="1">
      <protection hidden="1"/>
    </xf>
    <xf numFmtId="0" fontId="28" fillId="2" borderId="0" xfId="0" applyFont="1" applyFill="1" applyAlignment="1" applyProtection="1">
      <alignment horizontal="center"/>
      <protection hidden="1"/>
    </xf>
    <xf numFmtId="0" fontId="73" fillId="2" borderId="0" xfId="0" applyFont="1" applyFill="1" applyAlignment="1" applyProtection="1">
      <alignment horizontal="center"/>
      <protection hidden="1"/>
    </xf>
    <xf numFmtId="0" fontId="107" fillId="2" borderId="0" xfId="0" applyFont="1" applyFill="1" applyProtection="1">
      <protection hidden="1"/>
    </xf>
    <xf numFmtId="0" fontId="11" fillId="2" borderId="0" xfId="0" applyFont="1" applyFill="1" applyAlignment="1" applyProtection="1">
      <alignment horizontal="right"/>
      <protection hidden="1"/>
    </xf>
    <xf numFmtId="0" fontId="111" fillId="2" borderId="0" xfId="0" applyFont="1" applyFill="1" applyProtection="1">
      <protection hidden="1"/>
    </xf>
    <xf numFmtId="0" fontId="112" fillId="2" borderId="0" xfId="0" applyFont="1" applyFill="1" applyProtection="1">
      <protection hidden="1"/>
    </xf>
    <xf numFmtId="0" fontId="120" fillId="2" borderId="0" xfId="0" applyFont="1" applyFill="1" applyAlignment="1" applyProtection="1">
      <alignment horizontal="right" vertical="center"/>
      <protection hidden="1"/>
    </xf>
    <xf numFmtId="0" fontId="104" fillId="2" borderId="0" xfId="0" applyFont="1" applyFill="1" applyAlignment="1" applyProtection="1">
      <alignment horizontal="justify" vertical="top" wrapText="1"/>
      <protection hidden="1"/>
    </xf>
    <xf numFmtId="0" fontId="104" fillId="2" borderId="0" xfId="0" applyFont="1" applyFill="1" applyAlignment="1" applyProtection="1">
      <alignment horizontal="justify" vertical="center" wrapText="1"/>
      <protection hidden="1"/>
    </xf>
    <xf numFmtId="0" fontId="132" fillId="12" borderId="0" xfId="0" applyFont="1" applyFill="1"/>
    <xf numFmtId="0" fontId="132" fillId="11" borderId="0" xfId="0" applyFont="1" applyFill="1"/>
    <xf numFmtId="0" fontId="135" fillId="2" borderId="0" xfId="0" applyFont="1" applyFill="1" applyProtection="1">
      <protection hidden="1"/>
    </xf>
    <xf numFmtId="0" fontId="136" fillId="2" borderId="0" xfId="0" applyFont="1" applyFill="1" applyAlignment="1" applyProtection="1">
      <alignment horizontal="center" vertical="center"/>
      <protection hidden="1"/>
    </xf>
    <xf numFmtId="0" fontId="28" fillId="2" borderId="0" xfId="0" applyFont="1" applyFill="1" applyAlignment="1" applyProtection="1">
      <alignment horizontal="center" vertical="center"/>
      <protection hidden="1"/>
    </xf>
    <xf numFmtId="0" fontId="132" fillId="12" borderId="0" xfId="0" applyFont="1" applyFill="1" applyAlignment="1">
      <alignment horizontal="justify" vertical="center" wrapText="1"/>
    </xf>
    <xf numFmtId="0" fontId="28" fillId="2" borderId="0" xfId="0" applyFont="1" applyFill="1" applyAlignment="1" applyProtection="1">
      <alignment horizontal="center" vertical="center"/>
      <protection hidden="1"/>
    </xf>
    <xf numFmtId="0" fontId="28" fillId="2" borderId="0" xfId="0" applyFont="1" applyFill="1" applyAlignment="1" applyProtection="1">
      <alignment horizontal="center" vertical="center"/>
      <protection hidden="1"/>
    </xf>
    <xf numFmtId="0" fontId="133" fillId="12" borderId="0" xfId="1" applyFont="1" applyFill="1" applyAlignment="1" applyProtection="1">
      <alignment horizontal="left" vertical="center"/>
    </xf>
    <xf numFmtId="0" fontId="133" fillId="2" borderId="0" xfId="1" applyFont="1" applyFill="1" applyAlignment="1" applyProtection="1">
      <alignment horizontal="left" vertical="center"/>
      <protection hidden="1"/>
    </xf>
    <xf numFmtId="0" fontId="133" fillId="12" borderId="0" xfId="1" applyFont="1" applyFill="1" applyAlignment="1" applyProtection="1">
      <alignment horizontal="left" vertical="top"/>
    </xf>
    <xf numFmtId="0" fontId="53" fillId="4" borderId="1" xfId="0" applyFont="1" applyFill="1" applyBorder="1" applyAlignment="1" applyProtection="1">
      <alignment horizontal="center" vertical="center"/>
      <protection locked="0"/>
    </xf>
    <xf numFmtId="0" fontId="53" fillId="4" borderId="1"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hidden="1"/>
    </xf>
    <xf numFmtId="0" fontId="146" fillId="2" borderId="0" xfId="0" applyFont="1" applyFill="1" applyProtection="1">
      <protection hidden="1"/>
    </xf>
    <xf numFmtId="0" fontId="10" fillId="2" borderId="0" xfId="0" applyFont="1" applyFill="1" applyAlignment="1" applyProtection="1">
      <alignment horizontal="center" vertical="center" wrapText="1"/>
      <protection hidden="1"/>
    </xf>
    <xf numFmtId="0" fontId="73" fillId="2" borderId="21" xfId="0" applyFont="1" applyFill="1" applyBorder="1" applyProtection="1">
      <protection hidden="1"/>
    </xf>
    <xf numFmtId="0" fontId="73" fillId="2" borderId="42" xfId="0" applyFont="1" applyFill="1" applyBorder="1" applyProtection="1">
      <protection hidden="1"/>
    </xf>
    <xf numFmtId="0" fontId="149" fillId="2" borderId="0" xfId="0" applyFont="1" applyFill="1" applyProtection="1">
      <protection hidden="1"/>
    </xf>
    <xf numFmtId="0" fontId="150" fillId="2" borderId="0" xfId="0" applyFont="1" applyFill="1" applyProtection="1">
      <protection hidden="1"/>
    </xf>
    <xf numFmtId="0" fontId="127" fillId="11" borderId="0" xfId="1" applyFont="1" applyFill="1" applyAlignment="1" applyProtection="1">
      <alignment horizontal="center" vertical="center"/>
      <protection hidden="1"/>
    </xf>
    <xf numFmtId="0" fontId="10" fillId="2" borderId="0" xfId="0" applyFont="1" applyFill="1" applyAlignment="1" applyProtection="1">
      <alignment horizontal="justify" vertical="center" wrapText="1"/>
      <protection hidden="1"/>
    </xf>
    <xf numFmtId="0" fontId="18" fillId="3" borderId="0" xfId="0" applyFont="1" applyFill="1" applyAlignment="1" applyProtection="1">
      <alignment horizontal="right" vertical="center"/>
      <protection hidden="1"/>
    </xf>
    <xf numFmtId="0" fontId="15" fillId="2" borderId="0" xfId="0" applyFont="1" applyFill="1" applyAlignment="1" applyProtection="1">
      <alignment horizontal="right" vertical="top"/>
      <protection hidden="1"/>
    </xf>
    <xf numFmtId="0" fontId="1" fillId="2" borderId="0" xfId="0" applyFont="1" applyFill="1" applyAlignment="1" applyProtection="1">
      <alignment horizontal="justify" vertical="center"/>
      <protection hidden="1"/>
    </xf>
    <xf numFmtId="0" fontId="23" fillId="2" borderId="0" xfId="0" applyFont="1" applyFill="1" applyAlignment="1" applyProtection="1">
      <alignment horizontal="justify" vertical="center"/>
      <protection hidden="1"/>
    </xf>
    <xf numFmtId="0" fontId="9" fillId="8" borderId="0" xfId="0" applyFont="1" applyFill="1" applyAlignment="1" applyProtection="1">
      <alignment horizontal="justify" vertical="center"/>
      <protection hidden="1"/>
    </xf>
    <xf numFmtId="0" fontId="18" fillId="2" borderId="49" xfId="0" applyFont="1" applyFill="1" applyBorder="1" applyAlignment="1" applyProtection="1">
      <alignment horizontal="justify" vertical="center" wrapText="1"/>
      <protection hidden="1"/>
    </xf>
    <xf numFmtId="0" fontId="18" fillId="2" borderId="50" xfId="0" applyFont="1" applyFill="1" applyBorder="1" applyAlignment="1" applyProtection="1">
      <alignment horizontal="justify" vertical="center" wrapText="1"/>
      <protection hidden="1"/>
    </xf>
    <xf numFmtId="0" fontId="18" fillId="2" borderId="51" xfId="0" applyFont="1" applyFill="1" applyBorder="1" applyAlignment="1" applyProtection="1">
      <alignment horizontal="justify" vertical="center" wrapText="1"/>
      <protection hidden="1"/>
    </xf>
    <xf numFmtId="0" fontId="18" fillId="2" borderId="44" xfId="0" applyFont="1" applyFill="1" applyBorder="1" applyAlignment="1" applyProtection="1">
      <alignment horizontal="justify" vertical="center" wrapText="1"/>
      <protection hidden="1"/>
    </xf>
    <xf numFmtId="0" fontId="18" fillId="2" borderId="0" xfId="0" applyFont="1" applyFill="1" applyBorder="1" applyAlignment="1" applyProtection="1">
      <alignment horizontal="justify" vertical="center" wrapText="1"/>
      <protection hidden="1"/>
    </xf>
    <xf numFmtId="0" fontId="18" fillId="2" borderId="45" xfId="0" applyFont="1" applyFill="1" applyBorder="1" applyAlignment="1" applyProtection="1">
      <alignment horizontal="justify" vertical="center" wrapText="1"/>
      <protection hidden="1"/>
    </xf>
    <xf numFmtId="0" fontId="18" fillId="2" borderId="46" xfId="0" applyFont="1" applyFill="1" applyBorder="1" applyAlignment="1" applyProtection="1">
      <alignment horizontal="justify" vertical="center" wrapText="1"/>
      <protection hidden="1"/>
    </xf>
    <xf numFmtId="0" fontId="18" fillId="2" borderId="47" xfId="0" applyFont="1" applyFill="1" applyBorder="1" applyAlignment="1" applyProtection="1">
      <alignment horizontal="justify" vertical="center" wrapText="1"/>
      <protection hidden="1"/>
    </xf>
    <xf numFmtId="0" fontId="18" fillId="2" borderId="48" xfId="0" applyFont="1" applyFill="1" applyBorder="1" applyAlignment="1" applyProtection="1">
      <alignment horizontal="justify" vertical="center" wrapText="1"/>
      <protection hidden="1"/>
    </xf>
    <xf numFmtId="0" fontId="7" fillId="3" borderId="0" xfId="0" applyFont="1" applyFill="1" applyAlignment="1" applyProtection="1">
      <alignment horizontal="right" vertical="center"/>
      <protection hidden="1"/>
    </xf>
    <xf numFmtId="0" fontId="8" fillId="7" borderId="0" xfId="0" applyFont="1" applyFill="1" applyAlignment="1" applyProtection="1">
      <alignment horizontal="left" vertical="center"/>
      <protection hidden="1"/>
    </xf>
    <xf numFmtId="0" fontId="51" fillId="2" borderId="0" xfId="0" applyFont="1" applyFill="1" applyAlignment="1" applyProtection="1">
      <alignment horizontal="right" vertical="top"/>
      <protection hidden="1"/>
    </xf>
    <xf numFmtId="0" fontId="18" fillId="2" borderId="13" xfId="0" applyFont="1" applyFill="1" applyBorder="1" applyAlignment="1" applyProtection="1">
      <alignment horizontal="justify" vertical="center" wrapText="1"/>
      <protection hidden="1"/>
    </xf>
    <xf numFmtId="0" fontId="18" fillId="2" borderId="14" xfId="0" applyFont="1" applyFill="1" applyBorder="1" applyAlignment="1" applyProtection="1">
      <alignment horizontal="justify" vertical="center" wrapText="1"/>
      <protection hidden="1"/>
    </xf>
    <xf numFmtId="0" fontId="18" fillId="2" borderId="15" xfId="0" applyFont="1" applyFill="1" applyBorder="1" applyAlignment="1" applyProtection="1">
      <alignment horizontal="justify" vertical="center" wrapText="1"/>
      <protection hidden="1"/>
    </xf>
    <xf numFmtId="0" fontId="18" fillId="2" borderId="2" xfId="0" applyFont="1" applyFill="1" applyBorder="1" applyAlignment="1" applyProtection="1">
      <alignment horizontal="justify" vertical="center" wrapText="1"/>
      <protection hidden="1"/>
    </xf>
    <xf numFmtId="0" fontId="18" fillId="2" borderId="3" xfId="0" applyFont="1" applyFill="1" applyBorder="1" applyAlignment="1" applyProtection="1">
      <alignment horizontal="justify" vertical="center" wrapText="1"/>
      <protection hidden="1"/>
    </xf>
    <xf numFmtId="0" fontId="18" fillId="2" borderId="4" xfId="0" applyFont="1" applyFill="1" applyBorder="1" applyAlignment="1" applyProtection="1">
      <alignment horizontal="justify" vertical="center" wrapText="1"/>
      <protection hidden="1"/>
    </xf>
    <xf numFmtId="0" fontId="18" fillId="2" borderId="5" xfId="0" applyFont="1" applyFill="1" applyBorder="1" applyAlignment="1" applyProtection="1">
      <alignment horizontal="justify" vertical="center" wrapText="1"/>
      <protection hidden="1"/>
    </xf>
    <xf numFmtId="0" fontId="18" fillId="2" borderId="6" xfId="0" applyFont="1" applyFill="1" applyBorder="1" applyAlignment="1" applyProtection="1">
      <alignment horizontal="justify" vertical="center" wrapText="1"/>
      <protection hidden="1"/>
    </xf>
    <xf numFmtId="0" fontId="18" fillId="2" borderId="0" xfId="0" applyFont="1" applyFill="1" applyAlignment="1" applyProtection="1">
      <alignment horizontal="center" vertical="center" wrapText="1"/>
      <protection hidden="1"/>
    </xf>
    <xf numFmtId="0" fontId="25" fillId="3" borderId="0" xfId="0" applyFont="1" applyFill="1" applyAlignment="1" applyProtection="1">
      <alignment horizontal="right" vertical="center"/>
      <protection hidden="1"/>
    </xf>
    <xf numFmtId="0" fontId="45" fillId="7" borderId="0" xfId="0" applyFont="1" applyFill="1" applyAlignment="1" applyProtection="1">
      <alignment horizontal="center" vertical="center" wrapText="1"/>
      <protection hidden="1"/>
    </xf>
    <xf numFmtId="0" fontId="144" fillId="2" borderId="0" xfId="0" applyFont="1" applyFill="1" applyAlignment="1" applyProtection="1">
      <alignment horizontal="right" vertical="center" wrapText="1"/>
      <protection hidden="1"/>
    </xf>
    <xf numFmtId="0" fontId="10" fillId="2" borderId="0" xfId="0" applyFont="1" applyFill="1" applyAlignment="1" applyProtection="1">
      <alignment horizontal="justify"/>
      <protection hidden="1"/>
    </xf>
    <xf numFmtId="0" fontId="10" fillId="2" borderId="0" xfId="0" applyFont="1" applyFill="1" applyAlignment="1" applyProtection="1">
      <alignment horizontal="justify" vertical="center"/>
      <protection hidden="1"/>
    </xf>
    <xf numFmtId="0" fontId="56" fillId="2" borderId="0" xfId="0" applyFont="1" applyFill="1" applyAlignment="1" applyProtection="1">
      <alignment horizontal="center" vertical="center" wrapText="1"/>
      <protection hidden="1"/>
    </xf>
    <xf numFmtId="0" fontId="14" fillId="5" borderId="1" xfId="0" applyFont="1" applyFill="1" applyBorder="1" applyAlignment="1" applyProtection="1">
      <alignment horizontal="center"/>
      <protection hidden="1"/>
    </xf>
    <xf numFmtId="0" fontId="18" fillId="2" borderId="13" xfId="0" applyFont="1" applyFill="1" applyBorder="1" applyAlignment="1" applyProtection="1">
      <alignment horizontal="center" vertical="center" wrapText="1"/>
      <protection hidden="1"/>
    </xf>
    <xf numFmtId="0" fontId="18" fillId="2" borderId="14" xfId="0" applyFont="1" applyFill="1" applyBorder="1" applyAlignment="1" applyProtection="1">
      <alignment horizontal="center" vertical="center" wrapText="1"/>
      <protection hidden="1"/>
    </xf>
    <xf numFmtId="0" fontId="18" fillId="2" borderId="15" xfId="0" applyFont="1" applyFill="1" applyBorder="1" applyAlignment="1" applyProtection="1">
      <alignment horizontal="center" vertical="center" wrapText="1"/>
      <protection hidden="1"/>
    </xf>
    <xf numFmtId="0" fontId="18" fillId="2" borderId="2" xfId="0" applyFont="1" applyFill="1" applyBorder="1" applyAlignment="1" applyProtection="1">
      <alignment horizontal="center" vertical="center" wrapText="1"/>
      <protection hidden="1"/>
    </xf>
    <xf numFmtId="0" fontId="18" fillId="2" borderId="0" xfId="0" applyFont="1" applyFill="1" applyBorder="1" applyAlignment="1" applyProtection="1">
      <alignment horizontal="center" vertical="center" wrapText="1"/>
      <protection hidden="1"/>
    </xf>
    <xf numFmtId="0" fontId="18" fillId="2" borderId="3" xfId="0" applyFont="1" applyFill="1" applyBorder="1" applyAlignment="1" applyProtection="1">
      <alignment horizontal="center" vertical="center" wrapText="1"/>
      <protection hidden="1"/>
    </xf>
    <xf numFmtId="0" fontId="128" fillId="12" borderId="44" xfId="1" applyFont="1" applyFill="1" applyBorder="1" applyAlignment="1" applyProtection="1">
      <alignment horizontal="center" vertical="center" wrapText="1"/>
      <protection hidden="1"/>
    </xf>
    <xf numFmtId="0" fontId="128" fillId="12" borderId="0" xfId="1" applyFont="1" applyFill="1" applyBorder="1" applyAlignment="1" applyProtection="1">
      <alignment horizontal="center" vertical="center" wrapText="1"/>
      <protection hidden="1"/>
    </xf>
    <xf numFmtId="0" fontId="128" fillId="12" borderId="45" xfId="1" applyFont="1" applyFill="1" applyBorder="1" applyAlignment="1" applyProtection="1">
      <alignment horizontal="center" vertical="center" wrapText="1"/>
      <protection hidden="1"/>
    </xf>
    <xf numFmtId="0" fontId="128" fillId="12" borderId="46" xfId="1" applyFont="1" applyFill="1" applyBorder="1" applyAlignment="1" applyProtection="1">
      <alignment horizontal="center" vertical="center" wrapText="1"/>
      <protection hidden="1"/>
    </xf>
    <xf numFmtId="0" fontId="128" fillId="12" borderId="47" xfId="1" applyFont="1" applyFill="1" applyBorder="1" applyAlignment="1" applyProtection="1">
      <alignment horizontal="center" vertical="center" wrapText="1"/>
      <protection hidden="1"/>
    </xf>
    <xf numFmtId="0" fontId="128" fillId="12" borderId="48" xfId="1" applyFont="1" applyFill="1" applyBorder="1" applyAlignment="1" applyProtection="1">
      <alignment horizontal="center" vertical="center" wrapText="1"/>
      <protection hidden="1"/>
    </xf>
    <xf numFmtId="0" fontId="37" fillId="2" borderId="0" xfId="0" applyFont="1" applyFill="1" applyAlignment="1" applyProtection="1">
      <alignment horizontal="justify" vertical="center"/>
      <protection hidden="1"/>
    </xf>
    <xf numFmtId="0" fontId="41" fillId="2" borderId="0" xfId="0" applyFont="1" applyFill="1" applyAlignment="1" applyProtection="1">
      <alignment horizontal="center" vertical="center" wrapText="1"/>
      <protection hidden="1"/>
    </xf>
    <xf numFmtId="0" fontId="128" fillId="2" borderId="0" xfId="1" applyFont="1" applyFill="1" applyAlignment="1" applyProtection="1">
      <alignment horizontal="right" vertical="center"/>
      <protection hidden="1"/>
    </xf>
    <xf numFmtId="0" fontId="10" fillId="2" borderId="0" xfId="1" applyFont="1" applyFill="1" applyAlignment="1" applyProtection="1">
      <alignment horizontal="justify" vertical="center" wrapText="1"/>
      <protection hidden="1"/>
    </xf>
    <xf numFmtId="0" fontId="30" fillId="5" borderId="0" xfId="0" applyFont="1" applyFill="1" applyAlignment="1" applyProtection="1">
      <alignment horizontal="center"/>
      <protection hidden="1"/>
    </xf>
    <xf numFmtId="0" fontId="29" fillId="2" borderId="0" xfId="0" applyFont="1" applyFill="1" applyAlignment="1" applyProtection="1">
      <alignment horizontal="justify" vertical="center" wrapText="1"/>
      <protection hidden="1"/>
    </xf>
    <xf numFmtId="0" fontId="36" fillId="2" borderId="0" xfId="0" applyFont="1" applyFill="1" applyAlignment="1" applyProtection="1">
      <alignment horizontal="justify" vertical="center" wrapText="1"/>
      <protection hidden="1"/>
    </xf>
    <xf numFmtId="0" fontId="14" fillId="2" borderId="0" xfId="0" applyFont="1" applyFill="1" applyAlignment="1" applyProtection="1">
      <alignment horizontal="justify" vertical="center" wrapText="1"/>
      <protection hidden="1"/>
    </xf>
    <xf numFmtId="0" fontId="124" fillId="3" borderId="0" xfId="0" applyFont="1" applyFill="1" applyAlignment="1" applyProtection="1">
      <alignment horizontal="center" vertical="center"/>
      <protection hidden="1"/>
    </xf>
    <xf numFmtId="0" fontId="125"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126" fillId="3" borderId="0" xfId="0" applyFont="1" applyFill="1" applyAlignment="1" applyProtection="1">
      <alignment horizontal="center" vertical="center"/>
      <protection hidden="1"/>
    </xf>
    <xf numFmtId="0" fontId="56" fillId="2" borderId="0" xfId="0" applyFont="1" applyFill="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10" fillId="2" borderId="0" xfId="0" applyFont="1" applyFill="1" applyAlignment="1" applyProtection="1">
      <alignment horizontal="justify" vertical="top" wrapText="1"/>
      <protection hidden="1"/>
    </xf>
    <xf numFmtId="0" fontId="29" fillId="2" borderId="0" xfId="0" applyFont="1" applyFill="1" applyAlignment="1" applyProtection="1">
      <alignment horizontal="justify" vertical="center"/>
      <protection hidden="1"/>
    </xf>
    <xf numFmtId="0" fontId="48" fillId="2" borderId="0" xfId="1" applyFont="1" applyFill="1" applyAlignment="1" applyProtection="1">
      <alignment horizontal="justify" vertical="center"/>
      <protection hidden="1"/>
    </xf>
    <xf numFmtId="0" fontId="14" fillId="9" borderId="13" xfId="0" applyFont="1" applyFill="1" applyBorder="1" applyAlignment="1" applyProtection="1">
      <alignment horizontal="center" vertical="center" wrapText="1"/>
      <protection hidden="1"/>
    </xf>
    <xf numFmtId="0" fontId="14" fillId="9" borderId="14" xfId="0" applyFont="1" applyFill="1" applyBorder="1" applyAlignment="1" applyProtection="1">
      <alignment horizontal="center" vertical="center" wrapText="1"/>
      <protection hidden="1"/>
    </xf>
    <xf numFmtId="0" fontId="14" fillId="9" borderId="15" xfId="0" applyFont="1" applyFill="1" applyBorder="1" applyAlignment="1" applyProtection="1">
      <alignment horizontal="center" vertical="center" wrapText="1"/>
      <protection hidden="1"/>
    </xf>
    <xf numFmtId="0" fontId="14" fillId="9" borderId="2" xfId="0" applyFont="1" applyFill="1" applyBorder="1" applyAlignment="1" applyProtection="1">
      <alignment horizontal="center" vertical="center" wrapText="1"/>
      <protection hidden="1"/>
    </xf>
    <xf numFmtId="0" fontId="14" fillId="9" borderId="0" xfId="0" applyFont="1" applyFill="1" applyBorder="1" applyAlignment="1" applyProtection="1">
      <alignment horizontal="center" vertical="center" wrapText="1"/>
      <protection hidden="1"/>
    </xf>
    <xf numFmtId="0" fontId="14" fillId="9" borderId="3"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53" fillId="6" borderId="1" xfId="0" applyFont="1" applyFill="1" applyBorder="1" applyAlignment="1" applyProtection="1">
      <alignment horizontal="center" vertical="center"/>
      <protection hidden="1"/>
    </xf>
    <xf numFmtId="0" fontId="53" fillId="6" borderId="25" xfId="0" applyFont="1" applyFill="1" applyBorder="1" applyAlignment="1" applyProtection="1">
      <alignment horizontal="center" vertical="center"/>
      <protection hidden="1"/>
    </xf>
    <xf numFmtId="0" fontId="69" fillId="2" borderId="0" xfId="0" applyFont="1" applyFill="1" applyBorder="1" applyAlignment="1" applyProtection="1">
      <alignment horizontal="right" vertical="top"/>
      <protection hidden="1"/>
    </xf>
    <xf numFmtId="0" fontId="10" fillId="2" borderId="23" xfId="0" applyFont="1" applyFill="1" applyBorder="1" applyAlignment="1" applyProtection="1">
      <alignment horizontal="center" vertical="center"/>
      <protection hidden="1"/>
    </xf>
    <xf numFmtId="0" fontId="10" fillId="2" borderId="24" xfId="0" applyFont="1" applyFill="1" applyBorder="1" applyAlignment="1" applyProtection="1">
      <alignment horizontal="center" vertical="center"/>
      <protection hidden="1"/>
    </xf>
    <xf numFmtId="0" fontId="30" fillId="2" borderId="0" xfId="0" applyFont="1" applyFill="1" applyAlignment="1" applyProtection="1">
      <alignment horizontal="justify" vertical="center"/>
      <protection hidden="1"/>
    </xf>
    <xf numFmtId="0" fontId="53" fillId="6" borderId="23" xfId="0" applyFont="1" applyFill="1" applyBorder="1" applyAlignment="1" applyProtection="1">
      <alignment horizontal="center" vertical="center"/>
      <protection hidden="1"/>
    </xf>
    <xf numFmtId="0" fontId="53" fillId="6" borderId="24" xfId="0" applyFont="1" applyFill="1" applyBorder="1" applyAlignment="1" applyProtection="1">
      <alignment horizontal="center" vertical="center"/>
      <protection hidden="1"/>
    </xf>
    <xf numFmtId="0" fontId="10" fillId="2" borderId="25" xfId="0" applyFont="1" applyFill="1" applyBorder="1" applyAlignment="1" applyProtection="1">
      <alignment horizontal="center" vertical="center"/>
      <protection hidden="1"/>
    </xf>
    <xf numFmtId="0" fontId="10" fillId="2" borderId="27" xfId="0" applyFont="1" applyFill="1" applyBorder="1" applyAlignment="1" applyProtection="1">
      <alignment horizontal="center" vertical="center"/>
      <protection hidden="1"/>
    </xf>
    <xf numFmtId="0" fontId="53" fillId="6" borderId="27" xfId="0" applyFont="1" applyFill="1" applyBorder="1" applyAlignment="1" applyProtection="1">
      <alignment horizontal="center" vertical="center"/>
      <protection hidden="1"/>
    </xf>
    <xf numFmtId="0" fontId="30" fillId="5" borderId="23" xfId="0" applyFont="1" applyFill="1" applyBorder="1" applyAlignment="1" applyProtection="1">
      <alignment horizontal="center" vertical="center"/>
      <protection hidden="1"/>
    </xf>
    <xf numFmtId="0" fontId="30" fillId="5" borderId="24" xfId="0" applyFont="1" applyFill="1" applyBorder="1" applyAlignment="1" applyProtection="1">
      <alignment horizontal="center" vertical="center"/>
      <protection hidden="1"/>
    </xf>
    <xf numFmtId="0" fontId="128" fillId="12" borderId="0" xfId="1" applyFont="1" applyFill="1" applyAlignment="1" applyProtection="1">
      <protection hidden="1"/>
    </xf>
    <xf numFmtId="0" fontId="70" fillId="2" borderId="0" xfId="0" applyFont="1" applyFill="1" applyBorder="1" applyAlignment="1" applyProtection="1">
      <alignment horizontal="right" vertical="top"/>
      <protection hidden="1"/>
    </xf>
    <xf numFmtId="0" fontId="23" fillId="3" borderId="1" xfId="0" applyFont="1" applyFill="1" applyBorder="1" applyAlignment="1" applyProtection="1">
      <alignment horizontal="center" vertical="center"/>
      <protection hidden="1"/>
    </xf>
    <xf numFmtId="0" fontId="30" fillId="5" borderId="1" xfId="0" applyFont="1" applyFill="1" applyBorder="1" applyAlignment="1" applyProtection="1">
      <alignment horizontal="center" vertical="center"/>
      <protection hidden="1"/>
    </xf>
    <xf numFmtId="0" fontId="30" fillId="5" borderId="25" xfId="0" applyFont="1" applyFill="1" applyBorder="1" applyAlignment="1" applyProtection="1">
      <alignment horizontal="center" vertical="center"/>
      <protection hidden="1"/>
    </xf>
    <xf numFmtId="0" fontId="30" fillId="5" borderId="26" xfId="0" applyFont="1" applyFill="1" applyBorder="1" applyAlignment="1" applyProtection="1">
      <alignment horizontal="center" vertical="center"/>
      <protection hidden="1"/>
    </xf>
    <xf numFmtId="0" fontId="14" fillId="2" borderId="0" xfId="0" applyNumberFormat="1" applyFont="1" applyFill="1" applyAlignment="1" applyProtection="1">
      <alignment horizontal="justify" vertical="top" wrapText="1"/>
      <protection hidden="1"/>
    </xf>
    <xf numFmtId="0" fontId="30" fillId="2" borderId="0" xfId="0" applyFont="1" applyFill="1" applyAlignment="1" applyProtection="1">
      <alignment horizontal="justify" vertical="center" wrapText="1"/>
      <protection hidden="1"/>
    </xf>
    <xf numFmtId="0" fontId="3" fillId="2" borderId="13" xfId="0" applyFont="1" applyFill="1" applyBorder="1" applyAlignment="1" applyProtection="1">
      <alignment horizontal="justify" vertical="center" wrapText="1"/>
      <protection hidden="1"/>
    </xf>
    <xf numFmtId="0" fontId="3" fillId="2" borderId="14" xfId="0" applyFont="1" applyFill="1" applyBorder="1" applyAlignment="1" applyProtection="1">
      <alignment horizontal="justify" vertical="center" wrapText="1"/>
      <protection hidden="1"/>
    </xf>
    <xf numFmtId="0" fontId="3" fillId="2" borderId="15" xfId="0" applyFont="1" applyFill="1" applyBorder="1" applyAlignment="1" applyProtection="1">
      <alignment horizontal="justify" vertical="center" wrapText="1"/>
      <protection hidden="1"/>
    </xf>
    <xf numFmtId="0" fontId="3" fillId="2" borderId="2" xfId="0" applyFont="1" applyFill="1" applyBorder="1" applyAlignment="1" applyProtection="1">
      <alignment horizontal="justify" vertical="center" wrapText="1"/>
      <protection hidden="1"/>
    </xf>
    <xf numFmtId="0" fontId="3" fillId="2" borderId="0" xfId="0" applyFont="1" applyFill="1" applyBorder="1" applyAlignment="1" applyProtection="1">
      <alignment horizontal="justify" vertical="center" wrapText="1"/>
      <protection hidden="1"/>
    </xf>
    <xf numFmtId="0" fontId="3" fillId="2" borderId="3" xfId="0" applyFont="1" applyFill="1" applyBorder="1" applyAlignment="1" applyProtection="1">
      <alignment horizontal="justify" vertical="center" wrapText="1"/>
      <protection hidden="1"/>
    </xf>
    <xf numFmtId="0" fontId="3" fillId="2" borderId="4" xfId="0" applyFont="1" applyFill="1" applyBorder="1" applyAlignment="1" applyProtection="1">
      <alignment horizontal="justify" vertical="center" wrapText="1"/>
      <protection hidden="1"/>
    </xf>
    <xf numFmtId="0" fontId="3" fillId="2" borderId="5" xfId="0" applyFont="1" applyFill="1" applyBorder="1" applyAlignment="1" applyProtection="1">
      <alignment horizontal="justify" vertical="center" wrapText="1"/>
      <protection hidden="1"/>
    </xf>
    <xf numFmtId="0" fontId="3" fillId="2" borderId="6" xfId="0" applyFont="1" applyFill="1" applyBorder="1" applyAlignment="1" applyProtection="1">
      <alignment horizontal="justify" vertical="center" wrapText="1"/>
      <protection hidden="1"/>
    </xf>
    <xf numFmtId="0" fontId="30" fillId="5" borderId="16" xfId="0" applyFont="1" applyFill="1" applyBorder="1" applyAlignment="1" applyProtection="1">
      <alignment horizontal="center" vertical="center"/>
      <protection hidden="1"/>
    </xf>
    <xf numFmtId="0" fontId="30" fillId="5" borderId="17" xfId="0" applyFont="1" applyFill="1" applyBorder="1" applyAlignment="1" applyProtection="1">
      <alignment horizontal="center" vertical="center"/>
      <protection hidden="1"/>
    </xf>
    <xf numFmtId="0" fontId="30" fillId="5" borderId="18" xfId="0" applyFont="1" applyFill="1" applyBorder="1" applyAlignment="1" applyProtection="1">
      <alignment horizontal="center" vertical="center"/>
      <protection hidden="1"/>
    </xf>
    <xf numFmtId="0" fontId="30" fillId="5" borderId="19" xfId="0" applyFont="1" applyFill="1" applyBorder="1" applyAlignment="1" applyProtection="1">
      <alignment horizontal="center" vertical="center"/>
      <protection hidden="1"/>
    </xf>
    <xf numFmtId="0" fontId="30" fillId="5" borderId="0" xfId="0" applyFont="1" applyFill="1" applyBorder="1" applyAlignment="1" applyProtection="1">
      <alignment horizontal="center" vertical="center"/>
      <protection hidden="1"/>
    </xf>
    <xf numFmtId="0" fontId="30" fillId="5" borderId="12" xfId="0" applyFont="1" applyFill="1" applyBorder="1" applyAlignment="1" applyProtection="1">
      <alignment horizontal="center" vertical="center"/>
      <protection hidden="1"/>
    </xf>
    <xf numFmtId="0" fontId="30" fillId="5" borderId="20" xfId="0" applyFont="1" applyFill="1" applyBorder="1" applyAlignment="1" applyProtection="1">
      <alignment horizontal="center" vertical="center"/>
      <protection hidden="1"/>
    </xf>
    <xf numFmtId="0" fontId="30" fillId="5" borderId="21" xfId="0" applyFont="1" applyFill="1" applyBorder="1" applyAlignment="1" applyProtection="1">
      <alignment horizontal="center" vertical="center"/>
      <protection hidden="1"/>
    </xf>
    <xf numFmtId="0" fontId="30" fillId="5" borderId="22" xfId="0" applyFont="1" applyFill="1" applyBorder="1" applyAlignment="1" applyProtection="1">
      <alignment horizontal="center" vertical="center"/>
      <protection hidden="1"/>
    </xf>
    <xf numFmtId="0" fontId="68" fillId="2" borderId="0" xfId="0" applyFont="1" applyFill="1" applyAlignment="1" applyProtection="1">
      <alignment horizontal="right" vertical="top"/>
      <protection hidden="1"/>
    </xf>
    <xf numFmtId="0" fontId="14" fillId="2" borderId="0" xfId="0" applyFont="1" applyFill="1" applyAlignment="1" applyProtection="1">
      <alignment horizontal="justify" vertical="center"/>
      <protection hidden="1"/>
    </xf>
    <xf numFmtId="0" fontId="35" fillId="3" borderId="0" xfId="0" applyFont="1" applyFill="1" applyAlignment="1" applyProtection="1">
      <alignment horizontal="right" vertical="center"/>
      <protection hidden="1"/>
    </xf>
    <xf numFmtId="0" fontId="128" fillId="12" borderId="0" xfId="1" applyFont="1" applyFill="1" applyAlignment="1" applyProtection="1">
      <alignment horizontal="right" vertical="center"/>
      <protection hidden="1"/>
    </xf>
    <xf numFmtId="0" fontId="10" fillId="9" borderId="28" xfId="0" applyFont="1" applyFill="1" applyBorder="1" applyAlignment="1" applyProtection="1">
      <alignment horizontal="right" vertical="center" textRotation="90" wrapText="1"/>
      <protection hidden="1"/>
    </xf>
    <xf numFmtId="0" fontId="10" fillId="9" borderId="29" xfId="0" applyFont="1" applyFill="1" applyBorder="1" applyAlignment="1" applyProtection="1">
      <alignment horizontal="right" vertical="center" textRotation="90" wrapText="1"/>
      <protection hidden="1"/>
    </xf>
    <xf numFmtId="0" fontId="10" fillId="9" borderId="30" xfId="0" applyFont="1" applyFill="1" applyBorder="1" applyAlignment="1" applyProtection="1">
      <alignment horizontal="right" vertical="center" textRotation="90" wrapText="1"/>
      <protection hidden="1"/>
    </xf>
    <xf numFmtId="0" fontId="53" fillId="6" borderId="26"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32" xfId="0" applyFont="1" applyFill="1" applyBorder="1" applyAlignment="1" applyProtection="1">
      <alignment horizontal="center" vertical="center"/>
      <protection hidden="1"/>
    </xf>
    <xf numFmtId="0" fontId="10" fillId="2" borderId="33"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0" fontId="30" fillId="5" borderId="27" xfId="0" applyFont="1" applyFill="1" applyBorder="1" applyAlignment="1" applyProtection="1">
      <alignment horizontal="center" vertical="center"/>
      <protection hidden="1"/>
    </xf>
    <xf numFmtId="0" fontId="10" fillId="2" borderId="26"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23" fillId="3" borderId="16" xfId="0" applyFont="1" applyFill="1" applyBorder="1" applyAlignment="1" applyProtection="1">
      <alignment horizontal="center" vertical="center"/>
      <protection hidden="1"/>
    </xf>
    <xf numFmtId="0" fontId="23" fillId="3" borderId="18" xfId="0" applyFont="1" applyFill="1" applyBorder="1" applyAlignment="1" applyProtection="1">
      <alignment horizontal="center" vertical="center"/>
      <protection hidden="1"/>
    </xf>
    <xf numFmtId="0" fontId="23" fillId="3" borderId="20" xfId="0" applyFont="1" applyFill="1" applyBorder="1" applyAlignment="1" applyProtection="1">
      <alignment horizontal="center" vertical="center"/>
      <protection hidden="1"/>
    </xf>
    <xf numFmtId="0" fontId="23" fillId="3" borderId="22" xfId="0" applyFont="1" applyFill="1" applyBorder="1" applyAlignment="1" applyProtection="1">
      <alignment horizontal="center" vertical="center"/>
      <protection hidden="1"/>
    </xf>
    <xf numFmtId="0" fontId="18" fillId="2" borderId="34" xfId="0" applyFont="1" applyFill="1" applyBorder="1" applyAlignment="1" applyProtection="1">
      <alignment horizontal="justify" vertical="top" wrapText="1"/>
      <protection hidden="1"/>
    </xf>
    <xf numFmtId="0" fontId="18" fillId="2" borderId="35" xfId="0" applyFont="1" applyFill="1" applyBorder="1" applyAlignment="1" applyProtection="1">
      <alignment horizontal="justify" vertical="top" wrapText="1"/>
      <protection hidden="1"/>
    </xf>
    <xf numFmtId="0" fontId="18" fillId="2" borderId="36" xfId="0" applyFont="1" applyFill="1" applyBorder="1" applyAlignment="1" applyProtection="1">
      <alignment horizontal="justify" vertical="top" wrapText="1"/>
      <protection hidden="1"/>
    </xf>
    <xf numFmtId="0" fontId="18" fillId="2" borderId="37" xfId="0" applyFont="1" applyFill="1" applyBorder="1" applyAlignment="1" applyProtection="1">
      <alignment horizontal="justify" vertical="top" wrapText="1"/>
      <protection hidden="1"/>
    </xf>
    <xf numFmtId="0" fontId="18" fillId="2" borderId="0" xfId="0" applyFont="1" applyFill="1" applyBorder="1" applyAlignment="1" applyProtection="1">
      <alignment horizontal="justify" vertical="top" wrapText="1"/>
      <protection hidden="1"/>
    </xf>
    <xf numFmtId="0" fontId="18" fillId="2" borderId="38" xfId="0" applyFont="1" applyFill="1" applyBorder="1" applyAlignment="1" applyProtection="1">
      <alignment horizontal="justify" vertical="top" wrapText="1"/>
      <protection hidden="1"/>
    </xf>
    <xf numFmtId="0" fontId="18" fillId="2" borderId="39" xfId="0" applyFont="1" applyFill="1" applyBorder="1" applyAlignment="1" applyProtection="1">
      <alignment horizontal="justify" vertical="top" wrapText="1"/>
      <protection hidden="1"/>
    </xf>
    <xf numFmtId="0" fontId="18" fillId="2" borderId="40" xfId="0" applyFont="1" applyFill="1" applyBorder="1" applyAlignment="1" applyProtection="1">
      <alignment horizontal="justify" vertical="top" wrapText="1"/>
      <protection hidden="1"/>
    </xf>
    <xf numFmtId="0" fontId="18" fillId="2" borderId="41" xfId="0" applyFont="1" applyFill="1" applyBorder="1" applyAlignment="1" applyProtection="1">
      <alignment horizontal="justify" vertical="top" wrapText="1"/>
      <protection hidden="1"/>
    </xf>
    <xf numFmtId="0" fontId="67" fillId="2" borderId="0" xfId="0" applyFont="1" applyFill="1" applyAlignment="1" applyProtection="1">
      <alignment horizontal="right" vertical="top"/>
      <protection hidden="1"/>
    </xf>
    <xf numFmtId="0" fontId="49" fillId="2" borderId="0" xfId="0" applyFont="1" applyFill="1" applyAlignment="1" applyProtection="1">
      <alignment horizontal="justify" vertical="center" wrapText="1"/>
      <protection hidden="1"/>
    </xf>
    <xf numFmtId="0" fontId="32" fillId="2" borderId="0" xfId="0" applyFont="1" applyFill="1" applyAlignment="1" applyProtection="1">
      <alignment horizontal="justify" vertical="center" wrapText="1"/>
      <protection hidden="1"/>
    </xf>
    <xf numFmtId="0" fontId="18" fillId="2" borderId="16" xfId="0" applyFont="1" applyFill="1" applyBorder="1" applyAlignment="1" applyProtection="1">
      <alignment horizontal="center" vertical="center" wrapText="1"/>
      <protection hidden="1"/>
    </xf>
    <xf numFmtId="0" fontId="18" fillId="2" borderId="17" xfId="0" applyFont="1" applyFill="1" applyBorder="1" applyAlignment="1" applyProtection="1">
      <alignment horizontal="center" vertical="center" wrapText="1"/>
      <protection hidden="1"/>
    </xf>
    <xf numFmtId="0" fontId="18" fillId="2" borderId="18" xfId="0" applyFont="1" applyFill="1" applyBorder="1" applyAlignment="1" applyProtection="1">
      <alignment horizontal="center" vertical="center" wrapText="1"/>
      <protection hidden="1"/>
    </xf>
    <xf numFmtId="0" fontId="18" fillId="2" borderId="19" xfId="0" applyFont="1" applyFill="1" applyBorder="1" applyAlignment="1" applyProtection="1">
      <alignment horizontal="center" vertical="center" wrapText="1"/>
      <protection hidden="1"/>
    </xf>
    <xf numFmtId="0" fontId="18" fillId="2" borderId="12" xfId="0" applyFont="1" applyFill="1" applyBorder="1" applyAlignment="1" applyProtection="1">
      <alignment horizontal="center" vertical="center" wrapText="1"/>
      <protection hidden="1"/>
    </xf>
    <xf numFmtId="0" fontId="18" fillId="2" borderId="20" xfId="0" applyFont="1" applyFill="1" applyBorder="1" applyAlignment="1" applyProtection="1">
      <alignment horizontal="center" vertical="center" wrapText="1"/>
      <protection hidden="1"/>
    </xf>
    <xf numFmtId="0" fontId="18" fillId="2" borderId="21" xfId="0" applyFont="1" applyFill="1" applyBorder="1" applyAlignment="1" applyProtection="1">
      <alignment horizontal="center" vertical="center" wrapText="1"/>
      <protection hidden="1"/>
    </xf>
    <xf numFmtId="0" fontId="18" fillId="2" borderId="22" xfId="0" applyFont="1" applyFill="1" applyBorder="1" applyAlignment="1" applyProtection="1">
      <alignment horizontal="center" vertical="center" wrapText="1"/>
      <protection hidden="1"/>
    </xf>
    <xf numFmtId="0" fontId="49" fillId="5" borderId="1" xfId="0" applyFont="1" applyFill="1" applyBorder="1" applyAlignment="1" applyProtection="1">
      <alignment horizontal="center"/>
      <protection hidden="1"/>
    </xf>
    <xf numFmtId="0" fontId="78"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27" fillId="10" borderId="0" xfId="1" applyFont="1" applyFill="1" applyAlignment="1" applyProtection="1">
      <alignment horizontal="center" vertical="center"/>
      <protection hidden="1"/>
    </xf>
    <xf numFmtId="0" fontId="104" fillId="2" borderId="0" xfId="0" applyFont="1" applyFill="1" applyAlignment="1" applyProtection="1">
      <alignment horizontal="justify" vertical="center" wrapText="1"/>
      <protection hidden="1"/>
    </xf>
    <xf numFmtId="0" fontId="29" fillId="5" borderId="25" xfId="0" applyFont="1" applyFill="1" applyBorder="1" applyAlignment="1" applyProtection="1">
      <alignment horizontal="justify" vertical="center" wrapText="1"/>
      <protection hidden="1"/>
    </xf>
    <xf numFmtId="0" fontId="73" fillId="5" borderId="25" xfId="0" applyFont="1" applyFill="1" applyBorder="1" applyAlignment="1" applyProtection="1">
      <alignment horizontal="justify" vertical="center" wrapText="1"/>
      <protection hidden="1"/>
    </xf>
    <xf numFmtId="0" fontId="73" fillId="5" borderId="24" xfId="0" applyFont="1" applyFill="1" applyBorder="1" applyAlignment="1" applyProtection="1">
      <alignment horizontal="justify" vertical="center" wrapText="1"/>
      <protection hidden="1"/>
    </xf>
    <xf numFmtId="0" fontId="53" fillId="4" borderId="25" xfId="0" applyFont="1" applyFill="1" applyBorder="1" applyAlignment="1" applyProtection="1">
      <alignment horizontal="center" vertical="center"/>
      <protection locked="0"/>
    </xf>
    <xf numFmtId="0" fontId="53" fillId="4" borderId="24" xfId="0" applyFont="1" applyFill="1" applyBorder="1" applyAlignment="1" applyProtection="1">
      <alignment horizontal="center" vertical="center"/>
      <protection locked="0"/>
    </xf>
    <xf numFmtId="0" fontId="73" fillId="5" borderId="25" xfId="0" applyFont="1" applyFill="1" applyBorder="1" applyAlignment="1" applyProtection="1">
      <alignment horizontal="justify" vertical="center"/>
      <protection hidden="1"/>
    </xf>
    <xf numFmtId="0" fontId="73" fillId="5" borderId="24" xfId="0" applyFont="1" applyFill="1" applyBorder="1" applyAlignment="1" applyProtection="1">
      <alignment horizontal="justify" vertical="center"/>
      <protection hidden="1"/>
    </xf>
    <xf numFmtId="0" fontId="122" fillId="2" borderId="0" xfId="0" applyFont="1" applyFill="1" applyBorder="1" applyAlignment="1" applyProtection="1">
      <alignment horizontal="left" vertical="center"/>
      <protection hidden="1"/>
    </xf>
    <xf numFmtId="0" fontId="122" fillId="2" borderId="19" xfId="0" applyFont="1" applyFill="1" applyBorder="1" applyAlignment="1" applyProtection="1">
      <alignment horizontal="left" vertical="center"/>
      <protection hidden="1"/>
    </xf>
    <xf numFmtId="0" fontId="123" fillId="2" borderId="0" xfId="0" applyFont="1" applyFill="1" applyAlignment="1" applyProtection="1">
      <alignment horizontal="justify" vertical="center" wrapText="1"/>
      <protection hidden="1"/>
    </xf>
    <xf numFmtId="0" fontId="11" fillId="2" borderId="0" xfId="0" applyFont="1" applyFill="1" applyAlignment="1" applyProtection="1">
      <alignment horizontal="center" vertical="center"/>
      <protection hidden="1"/>
    </xf>
    <xf numFmtId="0" fontId="108" fillId="2" borderId="0" xfId="0" applyFont="1" applyFill="1" applyAlignment="1" applyProtection="1">
      <alignment horizontal="right"/>
      <protection hidden="1"/>
    </xf>
    <xf numFmtId="0" fontId="81" fillId="2" borderId="0" xfId="0" applyFont="1" applyFill="1" applyAlignment="1" applyProtection="1">
      <alignment horizontal="justify" vertical="center" wrapText="1"/>
      <protection hidden="1"/>
    </xf>
    <xf numFmtId="0" fontId="81" fillId="2" borderId="0" xfId="0" applyFont="1" applyFill="1" applyAlignment="1" applyProtection="1">
      <alignment horizontal="justify" wrapText="1"/>
      <protection hidden="1"/>
    </xf>
    <xf numFmtId="0" fontId="87" fillId="2" borderId="0" xfId="0" applyFont="1" applyFill="1" applyAlignment="1" applyProtection="1">
      <alignment horizontal="justify" wrapText="1"/>
      <protection hidden="1"/>
    </xf>
    <xf numFmtId="0" fontId="87" fillId="2" borderId="0" xfId="0" applyFont="1" applyFill="1" applyAlignment="1" applyProtection="1">
      <alignment horizontal="justify" vertical="center" wrapText="1"/>
      <protection hidden="1"/>
    </xf>
    <xf numFmtId="0" fontId="31" fillId="2" borderId="0" xfId="0" applyFont="1" applyFill="1" applyAlignment="1" applyProtection="1">
      <alignment horizontal="justify" vertical="center"/>
      <protection hidden="1"/>
    </xf>
    <xf numFmtId="0" fontId="4" fillId="2" borderId="0" xfId="0" applyFont="1" applyFill="1" applyAlignment="1" applyProtection="1">
      <alignment horizontal="center" vertical="center"/>
      <protection hidden="1"/>
    </xf>
    <xf numFmtId="0" fontId="41" fillId="2" borderId="0" xfId="0" applyFont="1" applyFill="1" applyAlignment="1" applyProtection="1">
      <alignment horizontal="justify" vertical="center" wrapText="1"/>
      <protection hidden="1"/>
    </xf>
    <xf numFmtId="0" fontId="114" fillId="2" borderId="0" xfId="0" applyFont="1" applyFill="1" applyAlignment="1" applyProtection="1">
      <alignment horizontal="justify" vertical="center"/>
      <protection hidden="1"/>
    </xf>
    <xf numFmtId="0" fontId="118" fillId="4" borderId="1" xfId="0" applyFont="1" applyFill="1" applyBorder="1" applyAlignment="1" applyProtection="1">
      <alignment horizontal="center" vertical="center"/>
      <protection locked="0"/>
    </xf>
    <xf numFmtId="0" fontId="105" fillId="2" borderId="1" xfId="0" applyFont="1" applyFill="1" applyBorder="1" applyAlignment="1" applyProtection="1">
      <alignment horizontal="center" vertical="center" wrapText="1"/>
      <protection hidden="1"/>
    </xf>
    <xf numFmtId="0" fontId="117" fillId="4"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wrapText="1"/>
      <protection hidden="1"/>
    </xf>
    <xf numFmtId="0" fontId="30" fillId="5" borderId="1" xfId="0" applyFont="1" applyFill="1" applyBorder="1" applyAlignment="1" applyProtection="1">
      <alignment horizontal="center" vertical="center" wrapText="1"/>
      <protection hidden="1"/>
    </xf>
    <xf numFmtId="0" fontId="117" fillId="4" borderId="1"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wrapText="1"/>
      <protection hidden="1"/>
    </xf>
    <xf numFmtId="0" fontId="4" fillId="2" borderId="0" xfId="0" applyFont="1" applyFill="1" applyAlignment="1" applyProtection="1">
      <alignment horizontal="center" vertical="center" wrapText="1"/>
      <protection hidden="1"/>
    </xf>
    <xf numFmtId="0" fontId="29" fillId="2" borderId="0" xfId="0" applyFont="1" applyFill="1" applyAlignment="1" applyProtection="1">
      <alignment horizontal="justify" vertical="top" wrapText="1"/>
      <protection hidden="1"/>
    </xf>
    <xf numFmtId="0" fontId="116" fillId="2" borderId="42" xfId="0" applyFont="1" applyFill="1" applyBorder="1" applyAlignment="1" applyProtection="1">
      <alignment horizontal="center" vertical="center"/>
      <protection hidden="1"/>
    </xf>
    <xf numFmtId="0" fontId="116" fillId="2" borderId="43" xfId="0" applyFont="1" applyFill="1" applyBorder="1" applyAlignment="1" applyProtection="1">
      <alignment horizontal="center" vertical="center"/>
      <protection hidden="1"/>
    </xf>
    <xf numFmtId="0" fontId="117" fillId="4" borderId="25" xfId="0" applyFont="1" applyFill="1" applyBorder="1" applyAlignment="1" applyProtection="1">
      <alignment horizontal="center" vertical="center"/>
      <protection locked="0"/>
    </xf>
    <xf numFmtId="0" fontId="117" fillId="4" borderId="24" xfId="0" applyFont="1" applyFill="1" applyBorder="1" applyAlignment="1" applyProtection="1">
      <alignment horizontal="center" vertical="center"/>
      <protection locked="0"/>
    </xf>
    <xf numFmtId="0" fontId="23" fillId="3" borderId="17" xfId="0" applyFont="1" applyFill="1" applyBorder="1" applyAlignment="1" applyProtection="1">
      <alignment horizontal="center" vertical="center"/>
      <protection hidden="1"/>
    </xf>
    <xf numFmtId="0" fontId="23" fillId="3" borderId="21" xfId="0" applyFont="1" applyFill="1" applyBorder="1" applyAlignment="1" applyProtection="1">
      <alignment horizontal="center" vertical="center"/>
      <protection hidden="1"/>
    </xf>
    <xf numFmtId="0" fontId="41" fillId="9" borderId="25" xfId="0" applyFont="1" applyFill="1" applyBorder="1" applyAlignment="1" applyProtection="1">
      <alignment horizontal="center" vertical="center" wrapText="1"/>
      <protection hidden="1"/>
    </xf>
    <xf numFmtId="0" fontId="41" fillId="9" borderId="24" xfId="0" applyFont="1" applyFill="1" applyBorder="1" applyAlignment="1" applyProtection="1">
      <alignment horizontal="center" vertical="center" wrapText="1"/>
      <protection hidden="1"/>
    </xf>
    <xf numFmtId="0" fontId="115" fillId="2" borderId="0" xfId="0" applyFont="1" applyFill="1" applyAlignment="1" applyProtection="1">
      <alignment horizontal="justify" vertical="center" wrapText="1"/>
      <protection hidden="1"/>
    </xf>
    <xf numFmtId="0" fontId="113" fillId="3" borderId="25" xfId="0" applyFont="1" applyFill="1" applyBorder="1" applyAlignment="1" applyProtection="1">
      <alignment horizontal="center" vertical="center"/>
      <protection locked="0"/>
    </xf>
    <xf numFmtId="0" fontId="113" fillId="3" borderId="24" xfId="0" applyFont="1" applyFill="1" applyBorder="1" applyAlignment="1" applyProtection="1">
      <alignment horizontal="center" vertical="center"/>
      <protection locked="0"/>
    </xf>
    <xf numFmtId="0" fontId="73" fillId="5" borderId="25" xfId="0" applyFont="1" applyFill="1" applyBorder="1" applyAlignment="1" applyProtection="1">
      <alignment horizontal="center" vertical="center" wrapText="1"/>
      <protection hidden="1"/>
    </xf>
    <xf numFmtId="0" fontId="73" fillId="5" borderId="24" xfId="0" applyFont="1" applyFill="1" applyBorder="1" applyAlignment="1" applyProtection="1">
      <alignment horizontal="center" vertical="center" wrapText="1"/>
      <protection hidden="1"/>
    </xf>
    <xf numFmtId="0" fontId="73" fillId="5" borderId="1" xfId="0" applyFont="1" applyFill="1" applyBorder="1" applyAlignment="1" applyProtection="1">
      <alignment horizontal="center" vertical="center" wrapText="1"/>
      <protection hidden="1"/>
    </xf>
    <xf numFmtId="0" fontId="104" fillId="2" borderId="0" xfId="0" applyFont="1" applyFill="1" applyAlignment="1" applyProtection="1">
      <alignment horizontal="center" vertical="center" wrapText="1"/>
      <protection hidden="1"/>
    </xf>
    <xf numFmtId="0" fontId="3" fillId="2" borderId="0" xfId="0" applyFont="1" applyFill="1" applyBorder="1" applyAlignment="1" applyProtection="1">
      <alignment horizontal="justify" vertical="center"/>
      <protection hidden="1"/>
    </xf>
    <xf numFmtId="0" fontId="41" fillId="2" borderId="0" xfId="0" applyFont="1" applyFill="1" applyAlignment="1" applyProtection="1">
      <alignment horizontal="justify"/>
      <protection hidden="1"/>
    </xf>
    <xf numFmtId="0" fontId="53" fillId="4" borderId="1" xfId="0" applyFont="1" applyFill="1" applyBorder="1" applyAlignment="1" applyProtection="1">
      <alignment horizontal="center" vertical="center"/>
      <protection locked="0"/>
    </xf>
    <xf numFmtId="0" fontId="110" fillId="2" borderId="0" xfId="0" applyFont="1" applyFill="1" applyAlignment="1" applyProtection="1">
      <alignment horizontal="center" vertical="center" wrapText="1"/>
      <protection hidden="1"/>
    </xf>
    <xf numFmtId="0" fontId="73" fillId="2" borderId="0" xfId="0" applyFont="1" applyFill="1" applyAlignment="1" applyProtection="1">
      <alignment horizontal="justify" vertical="center" wrapText="1"/>
      <protection hidden="1"/>
    </xf>
    <xf numFmtId="0" fontId="53" fillId="4" borderId="23" xfId="0" applyFont="1" applyFill="1" applyBorder="1" applyAlignment="1" applyProtection="1">
      <alignment horizontal="center" vertical="center"/>
      <protection locked="0"/>
    </xf>
    <xf numFmtId="0" fontId="73" fillId="5" borderId="23" xfId="0" applyFont="1" applyFill="1" applyBorder="1" applyAlignment="1" applyProtection="1">
      <alignment horizontal="center" vertical="center" wrapText="1"/>
      <protection hidden="1"/>
    </xf>
    <xf numFmtId="0" fontId="29" fillId="5" borderId="25" xfId="0" applyFont="1" applyFill="1" applyBorder="1" applyAlignment="1" applyProtection="1">
      <alignment horizontal="center" vertical="center" wrapText="1"/>
      <protection hidden="1"/>
    </xf>
    <xf numFmtId="0" fontId="93" fillId="2" borderId="16" xfId="0" applyFont="1" applyFill="1" applyBorder="1" applyAlignment="1" applyProtection="1">
      <alignment horizontal="center" vertical="center"/>
      <protection hidden="1"/>
    </xf>
    <xf numFmtId="0" fontId="93" fillId="2" borderId="18" xfId="0" applyFont="1" applyFill="1" applyBorder="1" applyAlignment="1" applyProtection="1">
      <alignment horizontal="center" vertical="center"/>
      <protection hidden="1"/>
    </xf>
    <xf numFmtId="0" fontId="93" fillId="2" borderId="19" xfId="0" applyFont="1" applyFill="1" applyBorder="1" applyAlignment="1" applyProtection="1">
      <alignment horizontal="center" vertical="center"/>
      <protection hidden="1"/>
    </xf>
    <xf numFmtId="0" fontId="93" fillId="2" borderId="12" xfId="0" applyFont="1" applyFill="1" applyBorder="1" applyAlignment="1" applyProtection="1">
      <alignment horizontal="center" vertical="center"/>
      <protection hidden="1"/>
    </xf>
    <xf numFmtId="0" fontId="93" fillId="2" borderId="20" xfId="0" applyFont="1" applyFill="1" applyBorder="1" applyAlignment="1" applyProtection="1">
      <alignment horizontal="center" vertical="center"/>
      <protection hidden="1"/>
    </xf>
    <xf numFmtId="0" fontId="93" fillId="2" borderId="22" xfId="0" applyFont="1" applyFill="1" applyBorder="1" applyAlignment="1" applyProtection="1">
      <alignment horizontal="center" vertical="center"/>
      <protection hidden="1"/>
    </xf>
    <xf numFmtId="0" fontId="92" fillId="4" borderId="25" xfId="0" applyFont="1" applyFill="1" applyBorder="1" applyAlignment="1" applyProtection="1">
      <alignment horizontal="center" vertical="center"/>
      <protection locked="0"/>
    </xf>
    <xf numFmtId="0" fontId="92" fillId="4" borderId="24" xfId="0" applyFont="1" applyFill="1" applyBorder="1" applyAlignment="1" applyProtection="1">
      <alignment horizontal="center" vertical="center"/>
      <protection locked="0"/>
    </xf>
    <xf numFmtId="0" fontId="23" fillId="3" borderId="25" xfId="0" applyFont="1" applyFill="1" applyBorder="1" applyAlignment="1" applyProtection="1">
      <alignment horizontal="center" vertical="center"/>
      <protection hidden="1"/>
    </xf>
    <xf numFmtId="0" fontId="23" fillId="3" borderId="24" xfId="0" applyFont="1" applyFill="1" applyBorder="1" applyAlignment="1" applyProtection="1">
      <alignment horizontal="center" vertical="center"/>
      <protection hidden="1"/>
    </xf>
    <xf numFmtId="0" fontId="15" fillId="2" borderId="0" xfId="0" applyFont="1" applyFill="1" applyAlignment="1" applyProtection="1">
      <alignment horizontal="justify" vertical="center"/>
      <protection hidden="1"/>
    </xf>
    <xf numFmtId="0" fontId="85" fillId="2" borderId="0" xfId="0" applyFont="1" applyFill="1" applyAlignment="1" applyProtection="1">
      <alignment horizontal="right" vertical="top"/>
      <protection hidden="1"/>
    </xf>
    <xf numFmtId="0" fontId="21" fillId="2" borderId="13" xfId="0" applyFont="1" applyFill="1" applyBorder="1" applyAlignment="1" applyProtection="1">
      <alignment horizontal="justify" vertical="center" wrapText="1"/>
      <protection hidden="1"/>
    </xf>
    <xf numFmtId="0" fontId="41" fillId="2" borderId="14" xfId="0" applyFont="1" applyFill="1" applyBorder="1" applyAlignment="1" applyProtection="1">
      <alignment horizontal="justify" vertical="center" wrapText="1"/>
      <protection hidden="1"/>
    </xf>
    <xf numFmtId="0" fontId="41" fillId="2" borderId="15" xfId="0" applyFont="1" applyFill="1" applyBorder="1" applyAlignment="1" applyProtection="1">
      <alignment horizontal="justify" vertical="center" wrapText="1"/>
      <protection hidden="1"/>
    </xf>
    <xf numFmtId="0" fontId="41" fillId="2" borderId="2" xfId="0" applyFont="1" applyFill="1" applyBorder="1" applyAlignment="1" applyProtection="1">
      <alignment horizontal="justify" vertical="center" wrapText="1"/>
      <protection hidden="1"/>
    </xf>
    <xf numFmtId="0" fontId="41" fillId="2" borderId="0" xfId="0" applyFont="1" applyFill="1" applyBorder="1" applyAlignment="1" applyProtection="1">
      <alignment horizontal="justify" vertical="center" wrapText="1"/>
      <protection hidden="1"/>
    </xf>
    <xf numFmtId="0" fontId="41" fillId="2" borderId="3" xfId="0" applyFont="1" applyFill="1" applyBorder="1" applyAlignment="1" applyProtection="1">
      <alignment horizontal="justify" vertical="center" wrapText="1"/>
      <protection hidden="1"/>
    </xf>
    <xf numFmtId="0" fontId="41" fillId="2" borderId="4" xfId="0" applyFont="1" applyFill="1" applyBorder="1" applyAlignment="1" applyProtection="1">
      <alignment horizontal="justify" vertical="center" wrapText="1"/>
      <protection hidden="1"/>
    </xf>
    <xf numFmtId="0" fontId="41" fillId="2" borderId="5" xfId="0" applyFont="1" applyFill="1" applyBorder="1" applyAlignment="1" applyProtection="1">
      <alignment horizontal="justify" vertical="center" wrapText="1"/>
      <protection hidden="1"/>
    </xf>
    <xf numFmtId="0" fontId="41" fillId="2" borderId="6" xfId="0" applyFont="1" applyFill="1" applyBorder="1" applyAlignment="1" applyProtection="1">
      <alignment horizontal="justify" vertical="center" wrapText="1"/>
      <protection hidden="1"/>
    </xf>
    <xf numFmtId="0" fontId="73" fillId="2" borderId="0" xfId="0" applyFont="1" applyFill="1" applyAlignment="1" applyProtection="1">
      <alignment horizontal="justify" wrapText="1"/>
      <protection hidden="1"/>
    </xf>
    <xf numFmtId="0" fontId="15" fillId="2" borderId="0" xfId="0" applyFont="1" applyFill="1" applyAlignment="1" applyProtection="1">
      <alignment horizontal="center" vertical="center"/>
      <protection hidden="1"/>
    </xf>
    <xf numFmtId="0" fontId="84" fillId="2" borderId="0" xfId="0" applyFont="1" applyFill="1" applyAlignment="1" applyProtection="1">
      <alignment horizontal="right" vertical="top"/>
      <protection hidden="1"/>
    </xf>
    <xf numFmtId="0" fontId="73" fillId="2" borderId="0" xfId="0" applyFont="1" applyFill="1" applyAlignment="1" applyProtection="1">
      <alignment horizontal="justify" vertical="center"/>
      <protection hidden="1"/>
    </xf>
    <xf numFmtId="0" fontId="29" fillId="2"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21" fillId="2" borderId="2" xfId="0" applyFont="1" applyFill="1" applyBorder="1" applyAlignment="1" applyProtection="1">
      <alignment horizontal="justify" vertical="top" wrapText="1"/>
      <protection hidden="1"/>
    </xf>
    <xf numFmtId="0" fontId="41" fillId="2" borderId="0" xfId="0" applyFont="1" applyFill="1" applyBorder="1" applyAlignment="1" applyProtection="1">
      <alignment horizontal="justify" vertical="top" wrapText="1"/>
      <protection hidden="1"/>
    </xf>
    <xf numFmtId="0" fontId="41" fillId="2" borderId="3" xfId="0" applyFont="1" applyFill="1" applyBorder="1" applyAlignment="1" applyProtection="1">
      <alignment horizontal="justify" vertical="top" wrapText="1"/>
      <protection hidden="1"/>
    </xf>
    <xf numFmtId="0" fontId="41" fillId="2" borderId="2" xfId="0" applyFont="1" applyFill="1" applyBorder="1" applyAlignment="1" applyProtection="1">
      <alignment horizontal="justify" vertical="top" wrapText="1"/>
      <protection hidden="1"/>
    </xf>
    <xf numFmtId="0" fontId="15" fillId="2" borderId="0" xfId="0" applyFont="1" applyFill="1" applyBorder="1" applyAlignment="1" applyProtection="1">
      <alignment horizontal="justify" vertical="center"/>
      <protection hidden="1"/>
    </xf>
    <xf numFmtId="0" fontId="15" fillId="2" borderId="0" xfId="0" applyFont="1" applyFill="1" applyAlignment="1" applyProtection="1">
      <alignment horizontal="justify" vertical="center" wrapText="1"/>
      <protection hidden="1"/>
    </xf>
    <xf numFmtId="0" fontId="21" fillId="2" borderId="2" xfId="0" applyFont="1" applyFill="1" applyBorder="1" applyAlignment="1" applyProtection="1">
      <alignment horizontal="justify" vertical="center"/>
      <protection hidden="1"/>
    </xf>
    <xf numFmtId="0" fontId="21" fillId="2" borderId="0" xfId="0" applyFont="1" applyFill="1" applyBorder="1" applyAlignment="1" applyProtection="1">
      <alignment horizontal="justify" vertical="center"/>
      <protection hidden="1"/>
    </xf>
    <xf numFmtId="0" fontId="21" fillId="2" borderId="3" xfId="0" applyFont="1" applyFill="1" applyBorder="1" applyAlignment="1" applyProtection="1">
      <alignment horizontal="justify" vertical="center"/>
      <protection hidden="1"/>
    </xf>
    <xf numFmtId="0" fontId="69" fillId="2" borderId="0" xfId="0" applyFont="1" applyFill="1" applyAlignment="1" applyProtection="1">
      <alignment horizontal="right" vertical="top"/>
      <protection hidden="1"/>
    </xf>
    <xf numFmtId="0" fontId="19" fillId="2" borderId="13" xfId="0" applyFont="1" applyFill="1" applyBorder="1" applyAlignment="1" applyProtection="1">
      <alignment horizontal="justify" vertical="center" wrapText="1"/>
      <protection hidden="1"/>
    </xf>
    <xf numFmtId="0" fontId="19" fillId="2" borderId="14" xfId="0" applyFont="1" applyFill="1" applyBorder="1" applyAlignment="1" applyProtection="1">
      <alignment horizontal="justify" vertical="center" wrapText="1"/>
      <protection hidden="1"/>
    </xf>
    <xf numFmtId="0" fontId="19" fillId="2" borderId="15" xfId="0" applyFont="1" applyFill="1" applyBorder="1" applyAlignment="1" applyProtection="1">
      <alignment horizontal="justify" vertical="center" wrapText="1"/>
      <protection hidden="1"/>
    </xf>
    <xf numFmtId="0" fontId="19" fillId="2" borderId="2" xfId="0" applyFont="1" applyFill="1" applyBorder="1" applyAlignment="1" applyProtection="1">
      <alignment horizontal="justify" vertical="center" wrapText="1"/>
      <protection hidden="1"/>
    </xf>
    <xf numFmtId="0" fontId="19" fillId="2" borderId="0" xfId="0" applyFont="1" applyFill="1" applyBorder="1" applyAlignment="1" applyProtection="1">
      <alignment horizontal="justify" vertical="center" wrapText="1"/>
      <protection hidden="1"/>
    </xf>
    <xf numFmtId="0" fontId="19" fillId="2" borderId="3" xfId="0" applyFont="1" applyFill="1" applyBorder="1" applyAlignment="1" applyProtection="1">
      <alignment horizontal="justify" vertical="center" wrapText="1"/>
      <protection hidden="1"/>
    </xf>
    <xf numFmtId="0" fontId="19" fillId="2" borderId="4" xfId="0" applyFont="1" applyFill="1" applyBorder="1" applyAlignment="1" applyProtection="1">
      <alignment horizontal="justify" vertical="center" wrapText="1"/>
      <protection hidden="1"/>
    </xf>
    <xf numFmtId="0" fontId="19" fillId="2" borderId="5" xfId="0" applyFont="1" applyFill="1" applyBorder="1" applyAlignment="1" applyProtection="1">
      <alignment horizontal="justify" vertical="center" wrapText="1"/>
      <protection hidden="1"/>
    </xf>
    <xf numFmtId="0" fontId="19" fillId="2" borderId="6" xfId="0" applyFont="1" applyFill="1" applyBorder="1" applyAlignment="1" applyProtection="1">
      <alignment horizontal="justify" vertical="center" wrapText="1"/>
      <protection hidden="1"/>
    </xf>
    <xf numFmtId="0" fontId="11" fillId="2" borderId="0" xfId="0" applyFont="1" applyFill="1" applyAlignment="1" applyProtection="1">
      <alignment horizontal="justify" vertical="center" wrapText="1"/>
      <protection hidden="1"/>
    </xf>
    <xf numFmtId="0" fontId="11" fillId="2" borderId="0" xfId="0" applyFont="1" applyFill="1" applyAlignment="1" applyProtection="1">
      <alignment horizontal="center"/>
      <protection hidden="1"/>
    </xf>
    <xf numFmtId="0" fontId="89" fillId="2" borderId="0" xfId="0" applyFont="1" applyFill="1" applyAlignment="1" applyProtection="1">
      <alignment horizontal="center" vertical="center"/>
      <protection hidden="1"/>
    </xf>
    <xf numFmtId="0" fontId="99" fillId="2" borderId="0" xfId="0" applyFont="1" applyFill="1" applyAlignment="1" applyProtection="1">
      <alignment horizontal="right" vertical="top"/>
      <protection hidden="1"/>
    </xf>
    <xf numFmtId="0" fontId="101" fillId="2" borderId="0" xfId="0" applyFont="1" applyFill="1" applyAlignment="1" applyProtection="1">
      <alignment horizontal="right" vertical="top"/>
      <protection hidden="1"/>
    </xf>
    <xf numFmtId="0" fontId="87" fillId="2" borderId="0" xfId="0" applyFont="1" applyFill="1" applyAlignment="1" applyProtection="1">
      <alignment horizontal="justify" vertical="center"/>
      <protection hidden="1"/>
    </xf>
    <xf numFmtId="0" fontId="30" fillId="2" borderId="0" xfId="0" applyFont="1" applyFill="1" applyAlignment="1" applyProtection="1">
      <alignment horizontal="center" vertical="center"/>
      <protection hidden="1"/>
    </xf>
    <xf numFmtId="0" fontId="97" fillId="2" borderId="0" xfId="0" applyFont="1" applyFill="1" applyAlignment="1" applyProtection="1">
      <alignment horizontal="center" vertical="center"/>
      <protection hidden="1"/>
    </xf>
    <xf numFmtId="0" fontId="32" fillId="2" borderId="0" xfId="0" applyFont="1" applyFill="1" applyAlignment="1" applyProtection="1">
      <alignment horizontal="justify" vertical="center"/>
      <protection hidden="1"/>
    </xf>
    <xf numFmtId="0" fontId="53" fillId="4" borderId="1" xfId="0" applyFont="1" applyFill="1" applyBorder="1" applyAlignment="1" applyProtection="1">
      <alignment horizontal="center" vertical="center" wrapText="1"/>
      <protection locked="0"/>
    </xf>
    <xf numFmtId="0" fontId="29" fillId="2" borderId="0" xfId="0" applyFont="1" applyFill="1" applyAlignment="1" applyProtection="1">
      <alignment horizontal="justify"/>
      <protection hidden="1"/>
    </xf>
    <xf numFmtId="0" fontId="73" fillId="2" borderId="0" xfId="0" applyFont="1" applyFill="1" applyAlignment="1" applyProtection="1">
      <alignment horizontal="justify"/>
      <protection hidden="1"/>
    </xf>
    <xf numFmtId="0" fontId="29" fillId="2" borderId="0" xfId="0" applyFont="1" applyFill="1" applyAlignment="1" applyProtection="1">
      <alignment horizontal="justify" wrapText="1"/>
      <protection hidden="1"/>
    </xf>
    <xf numFmtId="0" fontId="30" fillId="2" borderId="11" xfId="0" applyFont="1" applyFill="1" applyBorder="1" applyAlignment="1" applyProtection="1">
      <alignment horizontal="center" vertical="center"/>
      <protection hidden="1"/>
    </xf>
    <xf numFmtId="0" fontId="114" fillId="2" borderId="0" xfId="0" applyFont="1" applyFill="1" applyAlignment="1" applyProtection="1">
      <alignment horizontal="justify"/>
      <protection hidden="1"/>
    </xf>
    <xf numFmtId="0" fontId="119" fillId="2" borderId="0" xfId="0" applyFont="1" applyFill="1" applyAlignment="1" applyProtection="1">
      <alignment horizontal="center" vertical="center"/>
      <protection hidden="1"/>
    </xf>
    <xf numFmtId="0" fontId="108" fillId="2" borderId="0" xfId="0" applyFont="1" applyFill="1" applyAlignment="1" applyProtection="1">
      <alignment horizontal="right" vertical="center"/>
      <protection hidden="1"/>
    </xf>
    <xf numFmtId="0" fontId="63" fillId="2" borderId="0" xfId="0" applyFont="1" applyFill="1" applyAlignment="1" applyProtection="1">
      <alignment horizontal="center" vertical="center" wrapText="1"/>
      <protection hidden="1"/>
    </xf>
    <xf numFmtId="0" fontId="135" fillId="12" borderId="0" xfId="0" applyFont="1" applyFill="1" applyAlignment="1">
      <alignment horizontal="right" vertical="center" wrapText="1"/>
    </xf>
    <xf numFmtId="0" fontId="132" fillId="12" borderId="0" xfId="0" applyFont="1" applyFill="1" applyAlignment="1">
      <alignment horizontal="justify" vertical="center" wrapText="1"/>
    </xf>
    <xf numFmtId="0" fontId="141" fillId="12" borderId="0" xfId="0" applyFont="1" applyFill="1" applyAlignment="1">
      <alignment horizontal="center" vertical="center"/>
    </xf>
    <xf numFmtId="0" fontId="132" fillId="12" borderId="0" xfId="0" applyFont="1" applyFill="1" applyAlignment="1">
      <alignment horizontal="justify" vertical="center"/>
    </xf>
    <xf numFmtId="0" fontId="135" fillId="12" borderId="0" xfId="0" applyFont="1" applyFill="1" applyAlignment="1">
      <alignment horizontal="left" vertical="center" wrapText="1"/>
    </xf>
    <xf numFmtId="0" fontId="135" fillId="12" borderId="0" xfId="0" applyFont="1" applyFill="1" applyAlignment="1">
      <alignment horizontal="justify" vertical="center" wrapText="1"/>
    </xf>
    <xf numFmtId="0" fontId="132" fillId="12" borderId="0" xfId="0" applyFont="1" applyFill="1" applyAlignment="1">
      <alignment horizontal="justify"/>
    </xf>
  </cellXfs>
  <cellStyles count="2">
    <cellStyle name="Κανονικό" xfId="0" builtinId="0"/>
    <cellStyle name="Υπερ-σύνδεση" xfId="1" builtinId="8"/>
  </cellStyles>
  <dxfs count="0"/>
  <tableStyles count="0" defaultTableStyle="TableStyleMedium9" defaultPivotStyle="PivotStyleLight16"/>
  <colors>
    <mruColors>
      <color rgb="FFFFFF99"/>
      <color rgb="FFFFFF66"/>
      <color rgb="FF800000"/>
      <color rgb="FFFF6600"/>
      <color rgb="FF3366FF"/>
      <color rgb="FFFF9900"/>
      <color rgb="FF808080"/>
      <color rgb="FF99CC00"/>
      <color rgb="FF990000"/>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4</xdr:col>
      <xdr:colOff>447675</xdr:colOff>
      <xdr:row>32</xdr:row>
      <xdr:rowOff>76676</xdr:rowOff>
    </xdr:from>
    <xdr:to>
      <xdr:col>7</xdr:col>
      <xdr:colOff>9525</xdr:colOff>
      <xdr:row>35</xdr:row>
      <xdr:rowOff>94790</xdr:rowOff>
    </xdr:to>
    <xdr:grpSp>
      <xdr:nvGrpSpPr>
        <xdr:cNvPr id="1065" name="Group 1"/>
        <xdr:cNvGrpSpPr>
          <a:grpSpLocks/>
        </xdr:cNvGrpSpPr>
      </xdr:nvGrpSpPr>
      <xdr:grpSpPr bwMode="auto">
        <a:xfrm>
          <a:off x="2905740" y="6631515"/>
          <a:ext cx="1405398" cy="632630"/>
          <a:chOff x="319" y="502"/>
          <a:chExt cx="146" cy="59"/>
        </a:xfrm>
      </xdr:grpSpPr>
      <xdr:sp macro="" textlink="">
        <xdr:nvSpPr>
          <xdr:cNvPr id="1026" name="Text Box 2"/>
          <xdr:cNvSpPr txBox="1">
            <a:spLocks noChangeArrowheads="1"/>
          </xdr:cNvSpPr>
        </xdr:nvSpPr>
        <xdr:spPr bwMode="auto">
          <a:xfrm>
            <a:off x="418" y="502"/>
            <a:ext cx="38"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CCFFFF"/>
                </a:solidFill>
                <a:latin typeface="Arial"/>
                <a:cs typeface="Arial"/>
              </a:rPr>
              <a:t>NH</a:t>
            </a:r>
            <a:r>
              <a:rPr lang="en-US" sz="1200" b="1" i="0" strike="noStrike" baseline="-25000">
                <a:solidFill>
                  <a:srgbClr val="CCFFFF"/>
                </a:solidFill>
                <a:latin typeface="Arial"/>
                <a:cs typeface="Arial"/>
              </a:rPr>
              <a:t>2</a:t>
            </a:r>
          </a:p>
        </xdr:txBody>
      </xdr:sp>
      <xdr:sp macro="" textlink="">
        <xdr:nvSpPr>
          <xdr:cNvPr id="1027" name="Text Box 3"/>
          <xdr:cNvSpPr txBox="1">
            <a:spLocks noChangeArrowheads="1"/>
          </xdr:cNvSpPr>
        </xdr:nvSpPr>
        <xdr:spPr bwMode="auto">
          <a:xfrm>
            <a:off x="418" y="534"/>
            <a:ext cx="38"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CCFFFF"/>
                </a:solidFill>
                <a:latin typeface="Arial"/>
                <a:cs typeface="Arial"/>
              </a:rPr>
              <a:t>NH</a:t>
            </a:r>
            <a:r>
              <a:rPr lang="en-US" sz="1200" b="1" i="0" strike="noStrike" baseline="-25000">
                <a:solidFill>
                  <a:srgbClr val="CCFFFF"/>
                </a:solidFill>
                <a:latin typeface="Arial"/>
                <a:cs typeface="Arial"/>
              </a:rPr>
              <a:t>2</a:t>
            </a:r>
          </a:p>
        </xdr:txBody>
      </xdr:sp>
      <xdr:grpSp>
        <xdr:nvGrpSpPr>
          <xdr:cNvPr id="1070" name="Group 4"/>
          <xdr:cNvGrpSpPr>
            <a:grpSpLocks/>
          </xdr:cNvGrpSpPr>
        </xdr:nvGrpSpPr>
        <xdr:grpSpPr bwMode="auto">
          <a:xfrm>
            <a:off x="319" y="511"/>
            <a:ext cx="88" cy="24"/>
            <a:chOff x="39" y="499"/>
            <a:chExt cx="88" cy="24"/>
          </a:xfrm>
        </xdr:grpSpPr>
        <xdr:sp macro="" textlink="">
          <xdr:nvSpPr>
            <xdr:cNvPr id="1029" name="Text Box 5"/>
            <xdr:cNvSpPr txBox="1">
              <a:spLocks noChangeArrowheads="1"/>
            </xdr:cNvSpPr>
          </xdr:nvSpPr>
          <xdr:spPr bwMode="auto">
            <a:xfrm>
              <a:off x="39" y="499"/>
              <a:ext cx="81" cy="24"/>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θέρμανση</a:t>
              </a:r>
            </a:p>
          </xdr:txBody>
        </xdr:sp>
        <xdr:sp macro="" textlink="">
          <xdr:nvSpPr>
            <xdr:cNvPr id="1074" name="Line 6"/>
            <xdr:cNvSpPr>
              <a:spLocks noChangeShapeType="1"/>
            </xdr:cNvSpPr>
          </xdr:nvSpPr>
          <xdr:spPr bwMode="auto">
            <a:xfrm>
              <a:off x="40" y="522"/>
              <a:ext cx="87" cy="0"/>
            </a:xfrm>
            <a:prstGeom prst="line">
              <a:avLst/>
            </a:prstGeom>
            <a:noFill/>
            <a:ln w="19050">
              <a:solidFill>
                <a:srgbClr val="800000"/>
              </a:solidFill>
              <a:round/>
              <a:headEnd/>
              <a:tailEnd type="triangle" w="med" len="med"/>
            </a:ln>
          </xdr:spPr>
        </xdr:sp>
      </xdr:grpSp>
      <xdr:sp macro="" textlink="">
        <xdr:nvSpPr>
          <xdr:cNvPr id="1071" name="Line 7"/>
          <xdr:cNvSpPr>
            <a:spLocks noChangeShapeType="1"/>
          </xdr:cNvSpPr>
        </xdr:nvSpPr>
        <xdr:spPr bwMode="auto">
          <a:xfrm flipH="1">
            <a:off x="453" y="538"/>
            <a:ext cx="12" cy="6"/>
          </a:xfrm>
          <a:prstGeom prst="line">
            <a:avLst/>
          </a:prstGeom>
          <a:noFill/>
          <a:ln w="9525">
            <a:solidFill>
              <a:srgbClr val="CCFFFF"/>
            </a:solidFill>
            <a:round/>
            <a:headEnd/>
            <a:tailEnd/>
          </a:ln>
        </xdr:spPr>
      </xdr:sp>
      <xdr:sp macro="" textlink="">
        <xdr:nvSpPr>
          <xdr:cNvPr id="1072" name="Line 8"/>
          <xdr:cNvSpPr>
            <a:spLocks noChangeShapeType="1"/>
          </xdr:cNvSpPr>
        </xdr:nvSpPr>
        <xdr:spPr bwMode="auto">
          <a:xfrm flipH="1" flipV="1">
            <a:off x="453" y="520"/>
            <a:ext cx="12" cy="6"/>
          </a:xfrm>
          <a:prstGeom prst="line">
            <a:avLst/>
          </a:prstGeom>
          <a:noFill/>
          <a:ln w="9525">
            <a:solidFill>
              <a:srgbClr val="CCFFFF"/>
            </a:solidFill>
            <a:round/>
            <a:headEnd/>
            <a:tailEnd/>
          </a:ln>
        </xdr:spPr>
      </xdr:sp>
    </xdr:grpSp>
    <xdr:clientData/>
  </xdr:twoCellAnchor>
  <xdr:twoCellAnchor>
    <xdr:from>
      <xdr:col>2</xdr:col>
      <xdr:colOff>542925</xdr:colOff>
      <xdr:row>35</xdr:row>
      <xdr:rowOff>9525</xdr:rowOff>
    </xdr:from>
    <xdr:to>
      <xdr:col>4</xdr:col>
      <xdr:colOff>514350</xdr:colOff>
      <xdr:row>36</xdr:row>
      <xdr:rowOff>38100</xdr:rowOff>
    </xdr:to>
    <xdr:sp macro="" textlink="">
      <xdr:nvSpPr>
        <xdr:cNvPr id="1033" name="Text Box 9"/>
        <xdr:cNvSpPr txBox="1">
          <a:spLocks noChangeArrowheads="1"/>
        </xdr:cNvSpPr>
      </xdr:nvSpPr>
      <xdr:spPr bwMode="auto">
        <a:xfrm>
          <a:off x="1762125" y="6677025"/>
          <a:ext cx="1190625" cy="2190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κυανικό αμμώνιο*</a:t>
          </a:r>
        </a:p>
      </xdr:txBody>
    </xdr:sp>
    <xdr:clientData/>
  </xdr:twoCellAnchor>
  <xdr:twoCellAnchor>
    <xdr:from>
      <xdr:col>6</xdr:col>
      <xdr:colOff>600075</xdr:colOff>
      <xdr:row>34</xdr:row>
      <xdr:rowOff>152400</xdr:rowOff>
    </xdr:from>
    <xdr:to>
      <xdr:col>7</xdr:col>
      <xdr:colOff>428625</xdr:colOff>
      <xdr:row>35</xdr:row>
      <xdr:rowOff>180975</xdr:rowOff>
    </xdr:to>
    <xdr:sp macro="" textlink="">
      <xdr:nvSpPr>
        <xdr:cNvPr id="1034" name="Text Box 10"/>
        <xdr:cNvSpPr txBox="1">
          <a:spLocks noChangeArrowheads="1"/>
        </xdr:cNvSpPr>
      </xdr:nvSpPr>
      <xdr:spPr bwMode="auto">
        <a:xfrm>
          <a:off x="4257675" y="6629400"/>
          <a:ext cx="438150" cy="2190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ουρία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54</xdr:row>
      <xdr:rowOff>47625</xdr:rowOff>
    </xdr:from>
    <xdr:to>
      <xdr:col>4</xdr:col>
      <xdr:colOff>209550</xdr:colOff>
      <xdr:row>55</xdr:row>
      <xdr:rowOff>76200</xdr:rowOff>
    </xdr:to>
    <xdr:sp macro="" textlink="">
      <xdr:nvSpPr>
        <xdr:cNvPr id="2049" name="Text Box 1"/>
        <xdr:cNvSpPr txBox="1">
          <a:spLocks noChangeArrowheads="1"/>
        </xdr:cNvSpPr>
      </xdr:nvSpPr>
      <xdr:spPr bwMode="auto">
        <a:xfrm>
          <a:off x="1504950" y="9763125"/>
          <a:ext cx="1143000" cy="2190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ανοικτή αλυσίδα</a:t>
          </a:r>
        </a:p>
      </xdr:txBody>
    </xdr:sp>
    <xdr:clientData/>
  </xdr:twoCellAnchor>
  <xdr:twoCellAnchor>
    <xdr:from>
      <xdr:col>12</xdr:col>
      <xdr:colOff>276225</xdr:colOff>
      <xdr:row>15</xdr:row>
      <xdr:rowOff>28582</xdr:rowOff>
    </xdr:from>
    <xdr:to>
      <xdr:col>13</xdr:col>
      <xdr:colOff>276225</xdr:colOff>
      <xdr:row>18</xdr:row>
      <xdr:rowOff>187175</xdr:rowOff>
    </xdr:to>
    <xdr:grpSp>
      <xdr:nvGrpSpPr>
        <xdr:cNvPr id="2218" name="Group 2"/>
        <xdr:cNvGrpSpPr>
          <a:grpSpLocks/>
        </xdr:cNvGrpSpPr>
      </xdr:nvGrpSpPr>
      <xdr:grpSpPr bwMode="auto">
        <a:xfrm>
          <a:off x="7650419" y="3101163"/>
          <a:ext cx="614516" cy="773109"/>
          <a:chOff x="797" y="275"/>
          <a:chExt cx="64" cy="73"/>
        </a:xfrm>
      </xdr:grpSpPr>
      <xdr:sp macro="" textlink="">
        <xdr:nvSpPr>
          <xdr:cNvPr id="2051" name="Text Box 3"/>
          <xdr:cNvSpPr txBox="1">
            <a:spLocks noChangeArrowheads="1"/>
          </xdr:cNvSpPr>
        </xdr:nvSpPr>
        <xdr:spPr bwMode="auto">
          <a:xfrm>
            <a:off x="797" y="275"/>
            <a:ext cx="61" cy="73"/>
          </a:xfrm>
          <a:prstGeom prst="rect">
            <a:avLst/>
          </a:prstGeom>
          <a:solidFill>
            <a:srgbClr val="000000"/>
          </a:solidFill>
          <a:ln w="9525">
            <a:solidFill>
              <a:srgbClr val="000000"/>
            </a:solidFill>
            <a:miter lim="800000"/>
            <a:headEnd/>
            <a:tailEnd/>
          </a:ln>
        </xdr:spPr>
        <xdr:txBody>
          <a:bodyPr vertOverflow="clip" wrap="square" lIns="91440" tIns="73152" rIns="0" bIns="73152" anchor="ctr" upright="1"/>
          <a:lstStyle/>
          <a:p>
            <a:pPr algn="l" rtl="1">
              <a:defRPr sz="1000"/>
            </a:pPr>
            <a:r>
              <a:rPr lang="en-US" sz="4800" b="0" i="0" strike="noStrike">
                <a:solidFill>
                  <a:srgbClr val="FF6600"/>
                </a:solidFill>
                <a:latin typeface="Arial"/>
                <a:cs typeface="Arial"/>
              </a:rPr>
              <a:t>C</a:t>
            </a:r>
          </a:p>
        </xdr:txBody>
      </xdr:sp>
      <xdr:sp macro="" textlink="">
        <xdr:nvSpPr>
          <xdr:cNvPr id="2255" name="Oval 4"/>
          <xdr:cNvSpPr>
            <a:spLocks noChangeArrowheads="1"/>
          </xdr:cNvSpPr>
        </xdr:nvSpPr>
        <xdr:spPr bwMode="auto">
          <a:xfrm>
            <a:off x="826" y="277"/>
            <a:ext cx="7" cy="7"/>
          </a:xfrm>
          <a:prstGeom prst="ellipse">
            <a:avLst/>
          </a:prstGeom>
          <a:gradFill rotWithShape="1">
            <a:gsLst>
              <a:gs pos="0">
                <a:srgbClr val="99CC00"/>
              </a:gs>
              <a:gs pos="100000">
                <a:srgbClr val="000000"/>
              </a:gs>
            </a:gsLst>
            <a:lin ang="2700000" scaled="1"/>
          </a:gradFill>
          <a:ln w="9525">
            <a:solidFill>
              <a:srgbClr val="000000"/>
            </a:solidFill>
            <a:round/>
            <a:headEnd/>
            <a:tailEnd/>
          </a:ln>
        </xdr:spPr>
      </xdr:sp>
      <xdr:sp macro="" textlink="">
        <xdr:nvSpPr>
          <xdr:cNvPr id="2256" name="Oval 5"/>
          <xdr:cNvSpPr>
            <a:spLocks noChangeArrowheads="1"/>
          </xdr:cNvSpPr>
        </xdr:nvSpPr>
        <xdr:spPr bwMode="auto">
          <a:xfrm>
            <a:off x="799" y="309"/>
            <a:ext cx="7" cy="7"/>
          </a:xfrm>
          <a:prstGeom prst="ellipse">
            <a:avLst/>
          </a:prstGeom>
          <a:gradFill rotWithShape="1">
            <a:gsLst>
              <a:gs pos="0">
                <a:srgbClr val="99CC00"/>
              </a:gs>
              <a:gs pos="100000">
                <a:srgbClr val="000000"/>
              </a:gs>
            </a:gsLst>
            <a:lin ang="2700000" scaled="1"/>
          </a:gradFill>
          <a:ln w="9525">
            <a:solidFill>
              <a:srgbClr val="000000"/>
            </a:solidFill>
            <a:round/>
            <a:headEnd/>
            <a:tailEnd/>
          </a:ln>
        </xdr:spPr>
      </xdr:sp>
      <xdr:sp macro="" textlink="">
        <xdr:nvSpPr>
          <xdr:cNvPr id="2257" name="Oval 6"/>
          <xdr:cNvSpPr>
            <a:spLocks noChangeArrowheads="1"/>
          </xdr:cNvSpPr>
        </xdr:nvSpPr>
        <xdr:spPr bwMode="auto">
          <a:xfrm>
            <a:off x="854" y="308"/>
            <a:ext cx="7" cy="7"/>
          </a:xfrm>
          <a:prstGeom prst="ellipse">
            <a:avLst/>
          </a:prstGeom>
          <a:gradFill rotWithShape="1">
            <a:gsLst>
              <a:gs pos="0">
                <a:srgbClr val="99CC00"/>
              </a:gs>
              <a:gs pos="100000">
                <a:srgbClr val="000000"/>
              </a:gs>
            </a:gsLst>
            <a:lin ang="2700000" scaled="1"/>
          </a:gradFill>
          <a:ln w="9525">
            <a:solidFill>
              <a:srgbClr val="000000"/>
            </a:solidFill>
            <a:round/>
            <a:headEnd/>
            <a:tailEnd/>
          </a:ln>
        </xdr:spPr>
      </xdr:sp>
      <xdr:sp macro="" textlink="">
        <xdr:nvSpPr>
          <xdr:cNvPr id="2258" name="Oval 7"/>
          <xdr:cNvSpPr>
            <a:spLocks noChangeArrowheads="1"/>
          </xdr:cNvSpPr>
        </xdr:nvSpPr>
        <xdr:spPr bwMode="auto">
          <a:xfrm>
            <a:off x="827" y="340"/>
            <a:ext cx="7" cy="7"/>
          </a:xfrm>
          <a:prstGeom prst="ellipse">
            <a:avLst/>
          </a:prstGeom>
          <a:gradFill rotWithShape="1">
            <a:gsLst>
              <a:gs pos="0">
                <a:srgbClr val="99CC00"/>
              </a:gs>
              <a:gs pos="100000">
                <a:srgbClr val="000000"/>
              </a:gs>
            </a:gsLst>
            <a:lin ang="2700000" scaled="1"/>
          </a:gradFill>
          <a:ln w="9525">
            <a:solidFill>
              <a:srgbClr val="000000"/>
            </a:solidFill>
            <a:round/>
            <a:headEnd/>
            <a:tailEnd/>
          </a:ln>
        </xdr:spPr>
      </xdr:sp>
    </xdr:grpSp>
    <xdr:clientData/>
  </xdr:twoCellAnchor>
  <xdr:twoCellAnchor>
    <xdr:from>
      <xdr:col>3</xdr:col>
      <xdr:colOff>438150</xdr:colOff>
      <xdr:row>18</xdr:row>
      <xdr:rowOff>38100</xdr:rowOff>
    </xdr:from>
    <xdr:to>
      <xdr:col>6</xdr:col>
      <xdr:colOff>571500</xdr:colOff>
      <xdr:row>20</xdr:row>
      <xdr:rowOff>76200</xdr:rowOff>
    </xdr:to>
    <xdr:sp macro="" textlink="">
      <xdr:nvSpPr>
        <xdr:cNvPr id="2056" name="Text Box 8"/>
        <xdr:cNvSpPr txBox="1">
          <a:spLocks noChangeArrowheads="1"/>
        </xdr:cNvSpPr>
      </xdr:nvSpPr>
      <xdr:spPr bwMode="auto">
        <a:xfrm>
          <a:off x="2266950" y="3467100"/>
          <a:ext cx="1962150" cy="419100"/>
        </a:xfrm>
        <a:prstGeom prst="rect">
          <a:avLst/>
        </a:prstGeom>
        <a:solidFill>
          <a:srgbClr val="000000"/>
        </a:solidFill>
        <a:ln w="9525">
          <a:solidFill>
            <a:srgbClr val="000000"/>
          </a:solidFill>
          <a:miter lim="800000"/>
          <a:headEnd/>
          <a:tailEnd/>
        </a:ln>
      </xdr:spPr>
      <xdr:txBody>
        <a:bodyPr vertOverflow="clip" wrap="square" lIns="27432" tIns="41148" rIns="27432" bIns="41148" anchor="ctr" upright="1"/>
        <a:lstStyle/>
        <a:p>
          <a:pPr algn="ctr" rtl="1">
            <a:defRPr sz="1000"/>
          </a:pPr>
          <a:r>
            <a:rPr lang="en-US" sz="1600" b="0" i="0" strike="noStrike" baseline="-25000">
              <a:solidFill>
                <a:srgbClr val="FF9900"/>
              </a:solidFill>
              <a:latin typeface="Arial"/>
              <a:cs typeface="Arial"/>
            </a:rPr>
            <a:t>6</a:t>
          </a:r>
          <a:r>
            <a:rPr lang="en-US" sz="1600" b="0" i="0" strike="noStrike">
              <a:solidFill>
                <a:srgbClr val="FF9900"/>
              </a:solidFill>
              <a:latin typeface="Arial"/>
              <a:cs typeface="Arial"/>
            </a:rPr>
            <a:t>C  </a:t>
          </a:r>
          <a:r>
            <a:rPr lang="en-US" sz="1600" b="0" i="0" strike="noStrike">
              <a:solidFill>
                <a:srgbClr val="800000"/>
              </a:solidFill>
              <a:latin typeface="Symbol"/>
            </a:rPr>
            <a:t>®</a:t>
          </a:r>
          <a:r>
            <a:rPr lang="en-US" sz="1600" b="0" i="0" strike="noStrike">
              <a:solidFill>
                <a:srgbClr val="FF9900"/>
              </a:solidFill>
              <a:latin typeface="Arial"/>
              <a:cs typeface="Arial"/>
            </a:rPr>
            <a:t>  </a:t>
          </a:r>
          <a:r>
            <a:rPr lang="en-US" sz="1600" b="0" i="0" strike="noStrike">
              <a:solidFill>
                <a:srgbClr val="FF6600"/>
              </a:solidFill>
              <a:latin typeface="Arial"/>
              <a:cs typeface="Arial"/>
            </a:rPr>
            <a:t>K:</a:t>
          </a:r>
          <a:r>
            <a:rPr lang="en-US" sz="1600" b="0" i="0" strike="noStrike">
              <a:solidFill>
                <a:srgbClr val="FF9900"/>
              </a:solidFill>
              <a:latin typeface="Arial"/>
              <a:cs typeface="Arial"/>
            </a:rPr>
            <a:t> </a:t>
          </a:r>
          <a:r>
            <a:rPr lang="en-US" sz="1600" b="0" i="0" strike="noStrike">
              <a:solidFill>
                <a:srgbClr val="3366FF"/>
              </a:solidFill>
              <a:latin typeface="Arial"/>
              <a:cs typeface="Arial"/>
            </a:rPr>
            <a:t>2e</a:t>
          </a:r>
          <a:r>
            <a:rPr lang="en-US" sz="1600" b="0" i="0" strike="noStrike">
              <a:solidFill>
                <a:srgbClr val="FF9900"/>
              </a:solidFill>
              <a:latin typeface="Arial"/>
              <a:cs typeface="Arial"/>
            </a:rPr>
            <a:t>   </a:t>
          </a:r>
          <a:r>
            <a:rPr lang="en-US" sz="1600" b="0" i="0" strike="noStrike">
              <a:solidFill>
                <a:srgbClr val="FF6600"/>
              </a:solidFill>
              <a:latin typeface="Arial"/>
              <a:cs typeface="Arial"/>
            </a:rPr>
            <a:t>L:</a:t>
          </a:r>
          <a:r>
            <a:rPr lang="en-US" sz="1600" b="0" i="0" strike="noStrike">
              <a:solidFill>
                <a:srgbClr val="FF9900"/>
              </a:solidFill>
              <a:latin typeface="Arial"/>
              <a:cs typeface="Arial"/>
            </a:rPr>
            <a:t> </a:t>
          </a:r>
          <a:r>
            <a:rPr lang="en-US" sz="1600" b="0" i="0" strike="noStrike">
              <a:solidFill>
                <a:srgbClr val="3366FF"/>
              </a:solidFill>
              <a:latin typeface="Arial"/>
              <a:cs typeface="Arial"/>
            </a:rPr>
            <a:t>4e</a:t>
          </a:r>
        </a:p>
      </xdr:txBody>
    </xdr:sp>
    <xdr:clientData/>
  </xdr:twoCellAnchor>
  <xdr:twoCellAnchor>
    <xdr:from>
      <xdr:col>4</xdr:col>
      <xdr:colOff>54385</xdr:colOff>
      <xdr:row>52</xdr:row>
      <xdr:rowOff>201459</xdr:rowOff>
    </xdr:from>
    <xdr:to>
      <xdr:col>4</xdr:col>
      <xdr:colOff>244885</xdr:colOff>
      <xdr:row>54</xdr:row>
      <xdr:rowOff>87159</xdr:rowOff>
    </xdr:to>
    <xdr:grpSp>
      <xdr:nvGrpSpPr>
        <xdr:cNvPr id="2220" name="Group 9"/>
        <xdr:cNvGrpSpPr>
          <a:grpSpLocks/>
        </xdr:cNvGrpSpPr>
      </xdr:nvGrpSpPr>
      <xdr:grpSpPr bwMode="auto">
        <a:xfrm>
          <a:off x="2512450" y="10853072"/>
          <a:ext cx="190500" cy="295377"/>
          <a:chOff x="261" y="950"/>
          <a:chExt cx="20" cy="28"/>
        </a:xfrm>
      </xdr:grpSpPr>
      <xdr:sp macro="" textlink="">
        <xdr:nvSpPr>
          <xdr:cNvPr id="2058" name="Text Box 10"/>
          <xdr:cNvSpPr txBox="1">
            <a:spLocks noChangeArrowheads="1"/>
          </xdr:cNvSpPr>
        </xdr:nvSpPr>
        <xdr:spPr bwMode="auto">
          <a:xfrm>
            <a:off x="261" y="957"/>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53" name="Line 11"/>
          <xdr:cNvSpPr>
            <a:spLocks noChangeShapeType="1"/>
          </xdr:cNvSpPr>
        </xdr:nvSpPr>
        <xdr:spPr bwMode="auto">
          <a:xfrm rot="5400000">
            <a:off x="267" y="955"/>
            <a:ext cx="9" cy="0"/>
          </a:xfrm>
          <a:prstGeom prst="line">
            <a:avLst/>
          </a:prstGeom>
          <a:noFill/>
          <a:ln w="19050">
            <a:solidFill>
              <a:srgbClr val="99CC00"/>
            </a:solidFill>
            <a:round/>
            <a:headEnd/>
            <a:tailEnd/>
          </a:ln>
        </xdr:spPr>
      </xdr:sp>
    </xdr:grpSp>
    <xdr:clientData/>
  </xdr:twoCellAnchor>
  <xdr:twoCellAnchor>
    <xdr:from>
      <xdr:col>5</xdr:col>
      <xdr:colOff>63193</xdr:colOff>
      <xdr:row>53</xdr:row>
      <xdr:rowOff>0</xdr:rowOff>
    </xdr:from>
    <xdr:to>
      <xdr:col>5</xdr:col>
      <xdr:colOff>463243</xdr:colOff>
      <xdr:row>54</xdr:row>
      <xdr:rowOff>76200</xdr:rowOff>
    </xdr:to>
    <xdr:grpSp>
      <xdr:nvGrpSpPr>
        <xdr:cNvPr id="2221" name="Group 12"/>
        <xdr:cNvGrpSpPr>
          <a:grpSpLocks/>
        </xdr:cNvGrpSpPr>
      </xdr:nvGrpSpPr>
      <xdr:grpSpPr bwMode="auto">
        <a:xfrm>
          <a:off x="3135774" y="10856452"/>
          <a:ext cx="400050" cy="281038"/>
          <a:chOff x="329" y="937"/>
          <a:chExt cx="42" cy="28"/>
        </a:xfrm>
      </xdr:grpSpPr>
      <xdr:grpSp>
        <xdr:nvGrpSpPr>
          <xdr:cNvPr id="2245" name="Group 13"/>
          <xdr:cNvGrpSpPr>
            <a:grpSpLocks/>
          </xdr:cNvGrpSpPr>
        </xdr:nvGrpSpPr>
        <xdr:grpSpPr bwMode="auto">
          <a:xfrm>
            <a:off x="329" y="937"/>
            <a:ext cx="20" cy="28"/>
            <a:chOff x="300" y="1020"/>
            <a:chExt cx="20" cy="28"/>
          </a:xfrm>
        </xdr:grpSpPr>
        <xdr:sp macro="" textlink="">
          <xdr:nvSpPr>
            <xdr:cNvPr id="2062" name="Text Box 14"/>
            <xdr:cNvSpPr txBox="1">
              <a:spLocks noChangeArrowheads="1"/>
            </xdr:cNvSpPr>
          </xdr:nvSpPr>
          <xdr:spPr bwMode="auto">
            <a:xfrm>
              <a:off x="300" y="1027"/>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51" name="Line 15"/>
            <xdr:cNvSpPr>
              <a:spLocks noChangeShapeType="1"/>
            </xdr:cNvSpPr>
          </xdr:nvSpPr>
          <xdr:spPr bwMode="auto">
            <a:xfrm rot="5400000">
              <a:off x="307" y="1025"/>
              <a:ext cx="9" cy="0"/>
            </a:xfrm>
            <a:prstGeom prst="line">
              <a:avLst/>
            </a:prstGeom>
            <a:noFill/>
            <a:ln w="19050">
              <a:solidFill>
                <a:srgbClr val="99CC00"/>
              </a:solidFill>
              <a:round/>
              <a:headEnd/>
              <a:tailEnd/>
            </a:ln>
          </xdr:spPr>
        </xdr:sp>
      </xdr:grpSp>
      <xdr:grpSp>
        <xdr:nvGrpSpPr>
          <xdr:cNvPr id="2246" name="Group 16"/>
          <xdr:cNvGrpSpPr>
            <a:grpSpLocks/>
          </xdr:cNvGrpSpPr>
        </xdr:nvGrpSpPr>
        <xdr:grpSpPr bwMode="auto">
          <a:xfrm>
            <a:off x="351" y="937"/>
            <a:ext cx="20" cy="28"/>
            <a:chOff x="317" y="1036"/>
            <a:chExt cx="20" cy="28"/>
          </a:xfrm>
        </xdr:grpSpPr>
        <xdr:sp macro="" textlink="">
          <xdr:nvSpPr>
            <xdr:cNvPr id="2065" name="Text Box 17"/>
            <xdr:cNvSpPr txBox="1">
              <a:spLocks noChangeArrowheads="1"/>
            </xdr:cNvSpPr>
          </xdr:nvSpPr>
          <xdr:spPr bwMode="auto">
            <a:xfrm>
              <a:off x="317" y="1043"/>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49" name="Line 18"/>
            <xdr:cNvSpPr>
              <a:spLocks noChangeShapeType="1"/>
            </xdr:cNvSpPr>
          </xdr:nvSpPr>
          <xdr:spPr bwMode="auto">
            <a:xfrm rot="5400000">
              <a:off x="324" y="1041"/>
              <a:ext cx="9" cy="0"/>
            </a:xfrm>
            <a:prstGeom prst="line">
              <a:avLst/>
            </a:prstGeom>
            <a:noFill/>
            <a:ln w="19050">
              <a:solidFill>
                <a:srgbClr val="99CC00"/>
              </a:solidFill>
              <a:round/>
              <a:headEnd/>
              <a:tailEnd/>
            </a:ln>
          </xdr:spPr>
        </xdr:sp>
      </xdr:grpSp>
      <xdr:sp macro="" textlink="">
        <xdr:nvSpPr>
          <xdr:cNvPr id="2247" name="Line 19"/>
          <xdr:cNvSpPr>
            <a:spLocks noChangeShapeType="1"/>
          </xdr:cNvSpPr>
        </xdr:nvSpPr>
        <xdr:spPr bwMode="auto">
          <a:xfrm flipH="1">
            <a:off x="345" y="956"/>
            <a:ext cx="9" cy="0"/>
          </a:xfrm>
          <a:prstGeom prst="line">
            <a:avLst/>
          </a:prstGeom>
          <a:noFill/>
          <a:ln w="19050">
            <a:solidFill>
              <a:srgbClr val="99CC00"/>
            </a:solidFill>
            <a:round/>
            <a:headEnd/>
            <a:tailEnd/>
          </a:ln>
        </xdr:spPr>
      </xdr:sp>
    </xdr:grpSp>
    <xdr:clientData/>
  </xdr:twoCellAnchor>
  <xdr:twoCellAnchor>
    <xdr:from>
      <xdr:col>6</xdr:col>
      <xdr:colOff>183233</xdr:colOff>
      <xdr:row>52</xdr:row>
      <xdr:rowOff>180975</xdr:rowOff>
    </xdr:from>
    <xdr:to>
      <xdr:col>6</xdr:col>
      <xdr:colOff>573758</xdr:colOff>
      <xdr:row>54</xdr:row>
      <xdr:rowOff>76200</xdr:rowOff>
    </xdr:to>
    <xdr:grpSp>
      <xdr:nvGrpSpPr>
        <xdr:cNvPr id="2222" name="Group 20"/>
        <xdr:cNvGrpSpPr>
          <a:grpSpLocks/>
        </xdr:cNvGrpSpPr>
      </xdr:nvGrpSpPr>
      <xdr:grpSpPr bwMode="auto">
        <a:xfrm>
          <a:off x="3870330" y="10832588"/>
          <a:ext cx="390525" cy="304902"/>
          <a:chOff x="397" y="956"/>
          <a:chExt cx="41" cy="29"/>
        </a:xfrm>
      </xdr:grpSpPr>
      <xdr:grpSp>
        <xdr:nvGrpSpPr>
          <xdr:cNvPr id="2236" name="Group 21"/>
          <xdr:cNvGrpSpPr>
            <a:grpSpLocks/>
          </xdr:cNvGrpSpPr>
        </xdr:nvGrpSpPr>
        <xdr:grpSpPr bwMode="auto">
          <a:xfrm>
            <a:off x="397" y="957"/>
            <a:ext cx="41" cy="28"/>
            <a:chOff x="324" y="937"/>
            <a:chExt cx="41" cy="28"/>
          </a:xfrm>
        </xdr:grpSpPr>
        <xdr:grpSp>
          <xdr:nvGrpSpPr>
            <xdr:cNvPr id="2238" name="Group 22"/>
            <xdr:cNvGrpSpPr>
              <a:grpSpLocks/>
            </xdr:cNvGrpSpPr>
          </xdr:nvGrpSpPr>
          <xdr:grpSpPr bwMode="auto">
            <a:xfrm>
              <a:off x="324" y="937"/>
              <a:ext cx="20" cy="28"/>
              <a:chOff x="295" y="1020"/>
              <a:chExt cx="20" cy="28"/>
            </a:xfrm>
          </xdr:grpSpPr>
          <xdr:sp macro="" textlink="">
            <xdr:nvSpPr>
              <xdr:cNvPr id="2071" name="Text Box 23"/>
              <xdr:cNvSpPr txBox="1">
                <a:spLocks noChangeArrowheads="1"/>
              </xdr:cNvSpPr>
            </xdr:nvSpPr>
            <xdr:spPr bwMode="auto">
              <a:xfrm>
                <a:off x="295" y="1027"/>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44" name="Line 24"/>
              <xdr:cNvSpPr>
                <a:spLocks noChangeShapeType="1"/>
              </xdr:cNvSpPr>
            </xdr:nvSpPr>
            <xdr:spPr bwMode="auto">
              <a:xfrm rot="5400000">
                <a:off x="300" y="1025"/>
                <a:ext cx="9" cy="0"/>
              </a:xfrm>
              <a:prstGeom prst="line">
                <a:avLst/>
              </a:prstGeom>
              <a:noFill/>
              <a:ln w="19050">
                <a:solidFill>
                  <a:srgbClr val="99CC00"/>
                </a:solidFill>
                <a:round/>
                <a:headEnd/>
                <a:tailEnd/>
              </a:ln>
            </xdr:spPr>
          </xdr:sp>
        </xdr:grpSp>
        <xdr:grpSp>
          <xdr:nvGrpSpPr>
            <xdr:cNvPr id="2239" name="Group 25"/>
            <xdr:cNvGrpSpPr>
              <a:grpSpLocks/>
            </xdr:cNvGrpSpPr>
          </xdr:nvGrpSpPr>
          <xdr:grpSpPr bwMode="auto">
            <a:xfrm>
              <a:off x="345" y="937"/>
              <a:ext cx="20" cy="28"/>
              <a:chOff x="311" y="1036"/>
              <a:chExt cx="20" cy="28"/>
            </a:xfrm>
          </xdr:grpSpPr>
          <xdr:sp macro="" textlink="">
            <xdr:nvSpPr>
              <xdr:cNvPr id="2074" name="Text Box 26"/>
              <xdr:cNvSpPr txBox="1">
                <a:spLocks noChangeArrowheads="1"/>
              </xdr:cNvSpPr>
            </xdr:nvSpPr>
            <xdr:spPr bwMode="auto">
              <a:xfrm>
                <a:off x="311" y="1043"/>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42" name="Line 27"/>
              <xdr:cNvSpPr>
                <a:spLocks noChangeShapeType="1"/>
              </xdr:cNvSpPr>
            </xdr:nvSpPr>
            <xdr:spPr bwMode="auto">
              <a:xfrm rot="5400000">
                <a:off x="316" y="1041"/>
                <a:ext cx="9" cy="0"/>
              </a:xfrm>
              <a:prstGeom prst="line">
                <a:avLst/>
              </a:prstGeom>
              <a:noFill/>
              <a:ln w="19050">
                <a:solidFill>
                  <a:srgbClr val="99CC00"/>
                </a:solidFill>
                <a:round/>
                <a:headEnd/>
                <a:tailEnd/>
              </a:ln>
            </xdr:spPr>
          </xdr:sp>
        </xdr:grpSp>
        <xdr:sp macro="" textlink="">
          <xdr:nvSpPr>
            <xdr:cNvPr id="2240" name="Line 28"/>
            <xdr:cNvSpPr>
              <a:spLocks noChangeShapeType="1"/>
            </xdr:cNvSpPr>
          </xdr:nvSpPr>
          <xdr:spPr bwMode="auto">
            <a:xfrm flipH="1">
              <a:off x="340" y="956"/>
              <a:ext cx="9" cy="0"/>
            </a:xfrm>
            <a:prstGeom prst="line">
              <a:avLst/>
            </a:prstGeom>
            <a:noFill/>
            <a:ln w="19050">
              <a:solidFill>
                <a:srgbClr val="99CC00"/>
              </a:solidFill>
              <a:round/>
              <a:headEnd/>
              <a:tailEnd/>
            </a:ln>
          </xdr:spPr>
        </xdr:sp>
      </xdr:grpSp>
      <xdr:sp macro="" textlink="">
        <xdr:nvSpPr>
          <xdr:cNvPr id="2237" name="Line 29"/>
          <xdr:cNvSpPr>
            <a:spLocks noChangeShapeType="1"/>
          </xdr:cNvSpPr>
        </xdr:nvSpPr>
        <xdr:spPr bwMode="auto">
          <a:xfrm flipH="1">
            <a:off x="412" y="956"/>
            <a:ext cx="11" cy="11"/>
          </a:xfrm>
          <a:prstGeom prst="line">
            <a:avLst/>
          </a:prstGeom>
          <a:noFill/>
          <a:ln w="19050">
            <a:solidFill>
              <a:srgbClr val="99CC00"/>
            </a:solidFill>
            <a:round/>
            <a:headEnd/>
            <a:tailEnd/>
          </a:ln>
        </xdr:spPr>
      </xdr:sp>
    </xdr:grpSp>
    <xdr:clientData/>
  </xdr:twoCellAnchor>
  <xdr:twoCellAnchor>
    <xdr:from>
      <xdr:col>7</xdr:col>
      <xdr:colOff>314325</xdr:colOff>
      <xdr:row>51</xdr:row>
      <xdr:rowOff>204833</xdr:rowOff>
    </xdr:from>
    <xdr:to>
      <xdr:col>8</xdr:col>
      <xdr:colOff>219075</xdr:colOff>
      <xdr:row>55</xdr:row>
      <xdr:rowOff>124416</xdr:rowOff>
    </xdr:to>
    <xdr:grpSp>
      <xdr:nvGrpSpPr>
        <xdr:cNvPr id="2223" name="Group 30"/>
        <xdr:cNvGrpSpPr>
          <a:grpSpLocks/>
        </xdr:cNvGrpSpPr>
      </xdr:nvGrpSpPr>
      <xdr:grpSpPr bwMode="auto">
        <a:xfrm>
          <a:off x="4615938" y="10642082"/>
          <a:ext cx="519266" cy="748463"/>
          <a:chOff x="481" y="937"/>
          <a:chExt cx="54" cy="73"/>
        </a:xfrm>
      </xdr:grpSpPr>
      <xdr:sp macro="" textlink="">
        <xdr:nvSpPr>
          <xdr:cNvPr id="2079" name="Text Box 31"/>
          <xdr:cNvSpPr txBox="1">
            <a:spLocks noChangeArrowheads="1"/>
          </xdr:cNvSpPr>
        </xdr:nvSpPr>
        <xdr:spPr bwMode="auto">
          <a:xfrm>
            <a:off x="481" y="937"/>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080" name="Text Box 32"/>
          <xdr:cNvSpPr txBox="1">
            <a:spLocks noChangeArrowheads="1"/>
          </xdr:cNvSpPr>
        </xdr:nvSpPr>
        <xdr:spPr bwMode="auto">
          <a:xfrm>
            <a:off x="515" y="937"/>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28" name="Line 33"/>
          <xdr:cNvSpPr>
            <a:spLocks noChangeShapeType="1"/>
          </xdr:cNvSpPr>
        </xdr:nvSpPr>
        <xdr:spPr bwMode="auto">
          <a:xfrm rot="10800000">
            <a:off x="499" y="948"/>
            <a:ext cx="16" cy="0"/>
          </a:xfrm>
          <a:prstGeom prst="line">
            <a:avLst/>
          </a:prstGeom>
          <a:noFill/>
          <a:ln w="19050">
            <a:solidFill>
              <a:srgbClr val="99CC00"/>
            </a:solidFill>
            <a:round/>
            <a:headEnd/>
            <a:tailEnd/>
          </a:ln>
        </xdr:spPr>
      </xdr:sp>
      <xdr:grpSp>
        <xdr:nvGrpSpPr>
          <xdr:cNvPr id="2229" name="Group 34"/>
          <xdr:cNvGrpSpPr>
            <a:grpSpLocks/>
          </xdr:cNvGrpSpPr>
        </xdr:nvGrpSpPr>
        <xdr:grpSpPr bwMode="auto">
          <a:xfrm>
            <a:off x="495" y="960"/>
            <a:ext cx="21" cy="50"/>
            <a:chOff x="494" y="940"/>
            <a:chExt cx="21" cy="50"/>
          </a:xfrm>
        </xdr:grpSpPr>
        <xdr:sp macro="" textlink="">
          <xdr:nvSpPr>
            <xdr:cNvPr id="2083" name="Text Box 35"/>
            <xdr:cNvSpPr txBox="1">
              <a:spLocks noChangeArrowheads="1"/>
            </xdr:cNvSpPr>
          </xdr:nvSpPr>
          <xdr:spPr bwMode="auto">
            <a:xfrm>
              <a:off x="495" y="940"/>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grpSp>
          <xdr:nvGrpSpPr>
            <xdr:cNvPr id="2233" name="Group 36"/>
            <xdr:cNvGrpSpPr>
              <a:grpSpLocks/>
            </xdr:cNvGrpSpPr>
          </xdr:nvGrpSpPr>
          <xdr:grpSpPr bwMode="auto">
            <a:xfrm>
              <a:off x="494" y="962"/>
              <a:ext cx="20" cy="28"/>
              <a:chOff x="368" y="1063"/>
              <a:chExt cx="20" cy="28"/>
            </a:xfrm>
          </xdr:grpSpPr>
          <xdr:sp macro="" textlink="">
            <xdr:nvSpPr>
              <xdr:cNvPr id="2085" name="Text Box 37"/>
              <xdr:cNvSpPr txBox="1">
                <a:spLocks noChangeArrowheads="1"/>
              </xdr:cNvSpPr>
            </xdr:nvSpPr>
            <xdr:spPr bwMode="auto">
              <a:xfrm>
                <a:off x="368" y="1070"/>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2235" name="Line 38"/>
              <xdr:cNvSpPr>
                <a:spLocks noChangeShapeType="1"/>
              </xdr:cNvSpPr>
            </xdr:nvSpPr>
            <xdr:spPr bwMode="auto">
              <a:xfrm rot="5400000">
                <a:off x="373" y="1068"/>
                <a:ext cx="9" cy="0"/>
              </a:xfrm>
              <a:prstGeom prst="line">
                <a:avLst/>
              </a:prstGeom>
              <a:noFill/>
              <a:ln w="19050">
                <a:solidFill>
                  <a:srgbClr val="99CC00"/>
                </a:solidFill>
                <a:round/>
                <a:headEnd/>
                <a:tailEnd/>
              </a:ln>
            </xdr:spPr>
          </xdr:sp>
        </xdr:grpSp>
      </xdr:grpSp>
      <xdr:sp macro="" textlink="">
        <xdr:nvSpPr>
          <xdr:cNvPr id="2230" name="Line 39"/>
          <xdr:cNvSpPr>
            <a:spLocks noChangeShapeType="1"/>
          </xdr:cNvSpPr>
        </xdr:nvSpPr>
        <xdr:spPr bwMode="auto">
          <a:xfrm flipH="1">
            <a:off x="512" y="957"/>
            <a:ext cx="7" cy="7"/>
          </a:xfrm>
          <a:prstGeom prst="line">
            <a:avLst/>
          </a:prstGeom>
          <a:noFill/>
          <a:ln w="19050">
            <a:solidFill>
              <a:srgbClr val="99CC00"/>
            </a:solidFill>
            <a:round/>
            <a:headEnd/>
            <a:tailEnd/>
          </a:ln>
        </xdr:spPr>
      </xdr:sp>
      <xdr:sp macro="" textlink="">
        <xdr:nvSpPr>
          <xdr:cNvPr id="2231" name="Line 40"/>
          <xdr:cNvSpPr>
            <a:spLocks noChangeShapeType="1"/>
          </xdr:cNvSpPr>
        </xdr:nvSpPr>
        <xdr:spPr bwMode="auto">
          <a:xfrm>
            <a:off x="495" y="957"/>
            <a:ext cx="7" cy="7"/>
          </a:xfrm>
          <a:prstGeom prst="line">
            <a:avLst/>
          </a:prstGeom>
          <a:noFill/>
          <a:ln w="19050">
            <a:solidFill>
              <a:srgbClr val="99CC00"/>
            </a:solidFill>
            <a:round/>
            <a:headEnd/>
            <a:tailEnd/>
          </a:ln>
        </xdr:spPr>
      </xdr:sp>
    </xdr:grpSp>
    <xdr:clientData/>
  </xdr:twoCellAnchor>
  <xdr:twoCellAnchor>
    <xdr:from>
      <xdr:col>5</xdr:col>
      <xdr:colOff>333375</xdr:colOff>
      <xdr:row>54</xdr:row>
      <xdr:rowOff>114300</xdr:rowOff>
    </xdr:from>
    <xdr:to>
      <xdr:col>7</xdr:col>
      <xdr:colOff>209550</xdr:colOff>
      <xdr:row>55</xdr:row>
      <xdr:rowOff>142875</xdr:rowOff>
    </xdr:to>
    <xdr:sp macro="" textlink="">
      <xdr:nvSpPr>
        <xdr:cNvPr id="2089" name="Text Box 41"/>
        <xdr:cNvSpPr txBox="1">
          <a:spLocks noChangeArrowheads="1"/>
        </xdr:cNvSpPr>
      </xdr:nvSpPr>
      <xdr:spPr bwMode="auto">
        <a:xfrm>
          <a:off x="3381375" y="9829800"/>
          <a:ext cx="1095375" cy="2190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κλειστή αλυσίδα</a:t>
          </a:r>
        </a:p>
      </xdr:txBody>
    </xdr:sp>
    <xdr:clientData/>
  </xdr:twoCellAnchor>
  <xdr:twoCellAnchor>
    <xdr:from>
      <xdr:col>4</xdr:col>
      <xdr:colOff>533400</xdr:colOff>
      <xdr:row>51</xdr:row>
      <xdr:rowOff>85725</xdr:rowOff>
    </xdr:from>
    <xdr:to>
      <xdr:col>4</xdr:col>
      <xdr:colOff>533400</xdr:colOff>
      <xdr:row>55</xdr:row>
      <xdr:rowOff>180975</xdr:rowOff>
    </xdr:to>
    <xdr:sp macro="" textlink="">
      <xdr:nvSpPr>
        <xdr:cNvPr id="2225" name="Line 42"/>
        <xdr:cNvSpPr>
          <a:spLocks noChangeShapeType="1"/>
        </xdr:cNvSpPr>
      </xdr:nvSpPr>
      <xdr:spPr bwMode="auto">
        <a:xfrm>
          <a:off x="2971800" y="9229725"/>
          <a:ext cx="0" cy="857250"/>
        </a:xfrm>
        <a:prstGeom prst="line">
          <a:avLst/>
        </a:prstGeom>
        <a:noFill/>
        <a:ln w="9525">
          <a:solidFill>
            <a:srgbClr val="4D4D4D"/>
          </a:solidFill>
          <a:prstDash val="dash"/>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152400</xdr:colOff>
      <xdr:row>24</xdr:row>
      <xdr:rowOff>114300</xdr:rowOff>
    </xdr:from>
    <xdr:to>
      <xdr:col>6</xdr:col>
      <xdr:colOff>409575</xdr:colOff>
      <xdr:row>28</xdr:row>
      <xdr:rowOff>152400</xdr:rowOff>
    </xdr:to>
    <xdr:grpSp>
      <xdr:nvGrpSpPr>
        <xdr:cNvPr id="35135" name="Group 1"/>
        <xdr:cNvGrpSpPr>
          <a:grpSpLocks/>
        </xdr:cNvGrpSpPr>
      </xdr:nvGrpSpPr>
      <xdr:grpSpPr bwMode="auto">
        <a:xfrm>
          <a:off x="2610465" y="5030429"/>
          <a:ext cx="1486207" cy="857455"/>
          <a:chOff x="145" y="468"/>
          <a:chExt cx="155" cy="80"/>
        </a:xfrm>
      </xdr:grpSpPr>
      <xdr:sp macro="" textlink="">
        <xdr:nvSpPr>
          <xdr:cNvPr id="3074" name="Text Box 2"/>
          <xdr:cNvSpPr txBox="1">
            <a:spLocks noChangeArrowheads="1"/>
          </xdr:cNvSpPr>
        </xdr:nvSpPr>
        <xdr:spPr bwMode="auto">
          <a:xfrm>
            <a:off x="172" y="4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75" name="Text Box 3"/>
          <xdr:cNvSpPr txBox="1">
            <a:spLocks noChangeArrowheads="1"/>
          </xdr:cNvSpPr>
        </xdr:nvSpPr>
        <xdr:spPr bwMode="auto">
          <a:xfrm>
            <a:off x="200" y="4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76" name="Text Box 4"/>
          <xdr:cNvSpPr txBox="1">
            <a:spLocks noChangeArrowheads="1"/>
          </xdr:cNvSpPr>
        </xdr:nvSpPr>
        <xdr:spPr bwMode="auto">
          <a:xfrm>
            <a:off x="226" y="4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77" name="Text Box 5"/>
          <xdr:cNvSpPr txBox="1">
            <a:spLocks noChangeArrowheads="1"/>
          </xdr:cNvSpPr>
        </xdr:nvSpPr>
        <xdr:spPr bwMode="auto">
          <a:xfrm>
            <a:off x="253" y="4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78" name="Text Box 6"/>
          <xdr:cNvSpPr txBox="1">
            <a:spLocks noChangeArrowheads="1"/>
          </xdr:cNvSpPr>
        </xdr:nvSpPr>
        <xdr:spPr bwMode="auto">
          <a:xfrm>
            <a:off x="171" y="52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79" name="Text Box 7"/>
          <xdr:cNvSpPr txBox="1">
            <a:spLocks noChangeArrowheads="1"/>
          </xdr:cNvSpPr>
        </xdr:nvSpPr>
        <xdr:spPr bwMode="auto">
          <a:xfrm>
            <a:off x="200" y="52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80" name="Text Box 8"/>
          <xdr:cNvSpPr txBox="1">
            <a:spLocks noChangeArrowheads="1"/>
          </xdr:cNvSpPr>
        </xdr:nvSpPr>
        <xdr:spPr bwMode="auto">
          <a:xfrm>
            <a:off x="226" y="52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81" name="Text Box 9"/>
          <xdr:cNvSpPr txBox="1">
            <a:spLocks noChangeArrowheads="1"/>
          </xdr:cNvSpPr>
        </xdr:nvSpPr>
        <xdr:spPr bwMode="auto">
          <a:xfrm>
            <a:off x="252" y="52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grpSp>
        <xdr:nvGrpSpPr>
          <xdr:cNvPr id="35436" name="Group 10"/>
          <xdr:cNvGrpSpPr>
            <a:grpSpLocks/>
          </xdr:cNvGrpSpPr>
        </xdr:nvGrpSpPr>
        <xdr:grpSpPr bwMode="auto">
          <a:xfrm>
            <a:off x="145" y="488"/>
            <a:ext cx="155" cy="40"/>
            <a:chOff x="145" y="488"/>
            <a:chExt cx="155" cy="40"/>
          </a:xfrm>
        </xdr:grpSpPr>
        <xdr:grpSp>
          <xdr:nvGrpSpPr>
            <xdr:cNvPr id="35437" name="Group 11"/>
            <xdr:cNvGrpSpPr>
              <a:grpSpLocks/>
            </xdr:cNvGrpSpPr>
          </xdr:nvGrpSpPr>
          <xdr:grpSpPr bwMode="auto">
            <a:xfrm>
              <a:off x="145" y="497"/>
              <a:ext cx="155" cy="22"/>
              <a:chOff x="145" y="497"/>
              <a:chExt cx="155" cy="22"/>
            </a:xfrm>
          </xdr:grpSpPr>
          <xdr:sp macro="" textlink="">
            <xdr:nvSpPr>
              <xdr:cNvPr id="3084" name="Text Box 12"/>
              <xdr:cNvSpPr txBox="1">
                <a:spLocks noChangeArrowheads="1"/>
              </xdr:cNvSpPr>
            </xdr:nvSpPr>
            <xdr:spPr bwMode="auto">
              <a:xfrm>
                <a:off x="172" y="497"/>
                <a:ext cx="20" cy="24"/>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8080"/>
                    </a:solidFill>
                    <a:latin typeface="Arial"/>
                    <a:cs typeface="Arial"/>
                  </a:rPr>
                  <a:t>C</a:t>
                </a:r>
              </a:p>
            </xdr:txBody>
          </xdr:sp>
          <xdr:sp macro="" textlink="">
            <xdr:nvSpPr>
              <xdr:cNvPr id="3085" name="Text Box 13"/>
              <xdr:cNvSpPr txBox="1">
                <a:spLocks noChangeArrowheads="1"/>
              </xdr:cNvSpPr>
            </xdr:nvSpPr>
            <xdr:spPr bwMode="auto">
              <a:xfrm>
                <a:off x="200" y="497"/>
                <a:ext cx="20" cy="24"/>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8080"/>
                    </a:solidFill>
                    <a:latin typeface="Arial"/>
                    <a:cs typeface="Arial"/>
                  </a:rPr>
                  <a:t>C</a:t>
                </a:r>
              </a:p>
            </xdr:txBody>
          </xdr:sp>
          <xdr:sp macro="" textlink="">
            <xdr:nvSpPr>
              <xdr:cNvPr id="3086" name="Text Box 14"/>
              <xdr:cNvSpPr txBox="1">
                <a:spLocks noChangeArrowheads="1"/>
              </xdr:cNvSpPr>
            </xdr:nvSpPr>
            <xdr:spPr bwMode="auto">
              <a:xfrm>
                <a:off x="226" y="497"/>
                <a:ext cx="20" cy="24"/>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8080"/>
                    </a:solidFill>
                    <a:latin typeface="Arial"/>
                    <a:cs typeface="Arial"/>
                  </a:rPr>
                  <a:t>C</a:t>
                </a:r>
              </a:p>
            </xdr:txBody>
          </xdr:sp>
          <xdr:sp macro="" textlink="">
            <xdr:nvSpPr>
              <xdr:cNvPr id="3087" name="Text Box 15"/>
              <xdr:cNvSpPr txBox="1">
                <a:spLocks noChangeArrowheads="1"/>
              </xdr:cNvSpPr>
            </xdr:nvSpPr>
            <xdr:spPr bwMode="auto">
              <a:xfrm>
                <a:off x="253" y="497"/>
                <a:ext cx="20" cy="24"/>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8080"/>
                    </a:solidFill>
                    <a:latin typeface="Arial"/>
                    <a:cs typeface="Arial"/>
                  </a:rPr>
                  <a:t>C</a:t>
                </a:r>
              </a:p>
            </xdr:txBody>
          </xdr:sp>
          <xdr:sp macro="" textlink="">
            <xdr:nvSpPr>
              <xdr:cNvPr id="3088" name="Text Box 16"/>
              <xdr:cNvSpPr txBox="1">
                <a:spLocks noChangeArrowheads="1"/>
              </xdr:cNvSpPr>
            </xdr:nvSpPr>
            <xdr:spPr bwMode="auto">
              <a:xfrm>
                <a:off x="280" y="497"/>
                <a:ext cx="20" cy="24"/>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089" name="Text Box 17"/>
              <xdr:cNvSpPr txBox="1">
                <a:spLocks noChangeArrowheads="1"/>
              </xdr:cNvSpPr>
            </xdr:nvSpPr>
            <xdr:spPr bwMode="auto">
              <a:xfrm>
                <a:off x="145" y="497"/>
                <a:ext cx="20" cy="24"/>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99"/>
                    </a:solidFill>
                    <a:latin typeface="Arial"/>
                    <a:cs typeface="Arial"/>
                  </a:rPr>
                  <a:t>H</a:t>
                </a:r>
              </a:p>
            </xdr:txBody>
          </xdr:sp>
          <xdr:sp macro="" textlink="">
            <xdr:nvSpPr>
              <xdr:cNvPr id="35452" name="Line 18"/>
              <xdr:cNvSpPr>
                <a:spLocks noChangeShapeType="1"/>
              </xdr:cNvSpPr>
            </xdr:nvSpPr>
            <xdr:spPr bwMode="auto">
              <a:xfrm rot="5400000">
                <a:off x="195" y="502"/>
                <a:ext cx="0" cy="12"/>
              </a:xfrm>
              <a:prstGeom prst="line">
                <a:avLst/>
              </a:prstGeom>
              <a:noFill/>
              <a:ln w="19050">
                <a:solidFill>
                  <a:srgbClr val="FFFF99"/>
                </a:solidFill>
                <a:round/>
                <a:headEnd/>
                <a:tailEnd/>
              </a:ln>
            </xdr:spPr>
          </xdr:sp>
          <xdr:sp macro="" textlink="">
            <xdr:nvSpPr>
              <xdr:cNvPr id="35453" name="Line 19"/>
              <xdr:cNvSpPr>
                <a:spLocks noChangeShapeType="1"/>
              </xdr:cNvSpPr>
            </xdr:nvSpPr>
            <xdr:spPr bwMode="auto">
              <a:xfrm rot="5400000">
                <a:off x="222" y="502"/>
                <a:ext cx="0" cy="12"/>
              </a:xfrm>
              <a:prstGeom prst="line">
                <a:avLst/>
              </a:prstGeom>
              <a:noFill/>
              <a:ln w="19050">
                <a:solidFill>
                  <a:srgbClr val="FFFF99"/>
                </a:solidFill>
                <a:round/>
                <a:headEnd/>
                <a:tailEnd/>
              </a:ln>
            </xdr:spPr>
          </xdr:sp>
          <xdr:sp macro="" textlink="">
            <xdr:nvSpPr>
              <xdr:cNvPr id="35454" name="Line 20"/>
              <xdr:cNvSpPr>
                <a:spLocks noChangeShapeType="1"/>
              </xdr:cNvSpPr>
            </xdr:nvSpPr>
            <xdr:spPr bwMode="auto">
              <a:xfrm rot="5400000">
                <a:off x="249" y="502"/>
                <a:ext cx="0" cy="12"/>
              </a:xfrm>
              <a:prstGeom prst="line">
                <a:avLst/>
              </a:prstGeom>
              <a:noFill/>
              <a:ln w="19050">
                <a:solidFill>
                  <a:srgbClr val="FFFF99"/>
                </a:solidFill>
                <a:round/>
                <a:headEnd/>
                <a:tailEnd/>
              </a:ln>
            </xdr:spPr>
          </xdr:sp>
          <xdr:sp macro="" textlink="">
            <xdr:nvSpPr>
              <xdr:cNvPr id="35455" name="Line 21"/>
              <xdr:cNvSpPr>
                <a:spLocks noChangeShapeType="1"/>
              </xdr:cNvSpPr>
            </xdr:nvSpPr>
            <xdr:spPr bwMode="auto">
              <a:xfrm rot="5400000">
                <a:off x="168" y="502"/>
                <a:ext cx="0" cy="12"/>
              </a:xfrm>
              <a:prstGeom prst="line">
                <a:avLst/>
              </a:prstGeom>
              <a:noFill/>
              <a:ln w="19050">
                <a:solidFill>
                  <a:srgbClr val="FFFF99"/>
                </a:solidFill>
                <a:round/>
                <a:headEnd/>
                <a:tailEnd/>
              </a:ln>
            </xdr:spPr>
          </xdr:sp>
          <xdr:sp macro="" textlink="">
            <xdr:nvSpPr>
              <xdr:cNvPr id="35456" name="Line 22"/>
              <xdr:cNvSpPr>
                <a:spLocks noChangeShapeType="1"/>
              </xdr:cNvSpPr>
            </xdr:nvSpPr>
            <xdr:spPr bwMode="auto">
              <a:xfrm rot="5400000">
                <a:off x="276" y="502"/>
                <a:ext cx="0" cy="12"/>
              </a:xfrm>
              <a:prstGeom prst="line">
                <a:avLst/>
              </a:prstGeom>
              <a:noFill/>
              <a:ln w="19050">
                <a:solidFill>
                  <a:srgbClr val="FFFF99"/>
                </a:solidFill>
                <a:round/>
                <a:headEnd/>
                <a:tailEnd/>
              </a:ln>
            </xdr:spPr>
          </xdr:sp>
        </xdr:grpSp>
        <xdr:sp macro="" textlink="">
          <xdr:nvSpPr>
            <xdr:cNvPr id="35438" name="Line 23"/>
            <xdr:cNvSpPr>
              <a:spLocks noChangeShapeType="1"/>
            </xdr:cNvSpPr>
          </xdr:nvSpPr>
          <xdr:spPr bwMode="auto">
            <a:xfrm>
              <a:off x="182" y="488"/>
              <a:ext cx="0" cy="12"/>
            </a:xfrm>
            <a:prstGeom prst="line">
              <a:avLst/>
            </a:prstGeom>
            <a:noFill/>
            <a:ln w="19050">
              <a:solidFill>
                <a:srgbClr val="FFFF99"/>
              </a:solidFill>
              <a:round/>
              <a:headEnd/>
              <a:tailEnd/>
            </a:ln>
          </xdr:spPr>
        </xdr:sp>
        <xdr:sp macro="" textlink="">
          <xdr:nvSpPr>
            <xdr:cNvPr id="35439" name="Line 24"/>
            <xdr:cNvSpPr>
              <a:spLocks noChangeShapeType="1"/>
            </xdr:cNvSpPr>
          </xdr:nvSpPr>
          <xdr:spPr bwMode="auto">
            <a:xfrm>
              <a:off x="210" y="488"/>
              <a:ext cx="0" cy="12"/>
            </a:xfrm>
            <a:prstGeom prst="line">
              <a:avLst/>
            </a:prstGeom>
            <a:noFill/>
            <a:ln w="19050">
              <a:solidFill>
                <a:srgbClr val="FFFF99"/>
              </a:solidFill>
              <a:round/>
              <a:headEnd/>
              <a:tailEnd/>
            </a:ln>
          </xdr:spPr>
        </xdr:sp>
        <xdr:sp macro="" textlink="">
          <xdr:nvSpPr>
            <xdr:cNvPr id="35440" name="Line 25"/>
            <xdr:cNvSpPr>
              <a:spLocks noChangeShapeType="1"/>
            </xdr:cNvSpPr>
          </xdr:nvSpPr>
          <xdr:spPr bwMode="auto">
            <a:xfrm>
              <a:off x="236" y="488"/>
              <a:ext cx="0" cy="12"/>
            </a:xfrm>
            <a:prstGeom prst="line">
              <a:avLst/>
            </a:prstGeom>
            <a:noFill/>
            <a:ln w="19050">
              <a:solidFill>
                <a:srgbClr val="FFFF99"/>
              </a:solidFill>
              <a:round/>
              <a:headEnd/>
              <a:tailEnd/>
            </a:ln>
          </xdr:spPr>
        </xdr:sp>
        <xdr:sp macro="" textlink="">
          <xdr:nvSpPr>
            <xdr:cNvPr id="35441" name="Line 26"/>
            <xdr:cNvSpPr>
              <a:spLocks noChangeShapeType="1"/>
            </xdr:cNvSpPr>
          </xdr:nvSpPr>
          <xdr:spPr bwMode="auto">
            <a:xfrm>
              <a:off x="263" y="488"/>
              <a:ext cx="0" cy="12"/>
            </a:xfrm>
            <a:prstGeom prst="line">
              <a:avLst/>
            </a:prstGeom>
            <a:noFill/>
            <a:ln w="19050">
              <a:solidFill>
                <a:srgbClr val="FFFF99"/>
              </a:solidFill>
              <a:round/>
              <a:headEnd/>
              <a:tailEnd/>
            </a:ln>
          </xdr:spPr>
        </xdr:sp>
        <xdr:sp macro="" textlink="">
          <xdr:nvSpPr>
            <xdr:cNvPr id="35442" name="Line 27"/>
            <xdr:cNvSpPr>
              <a:spLocks noChangeShapeType="1"/>
            </xdr:cNvSpPr>
          </xdr:nvSpPr>
          <xdr:spPr bwMode="auto">
            <a:xfrm>
              <a:off x="182" y="516"/>
              <a:ext cx="0" cy="12"/>
            </a:xfrm>
            <a:prstGeom prst="line">
              <a:avLst/>
            </a:prstGeom>
            <a:noFill/>
            <a:ln w="19050">
              <a:solidFill>
                <a:srgbClr val="FFFF99"/>
              </a:solidFill>
              <a:round/>
              <a:headEnd/>
              <a:tailEnd/>
            </a:ln>
          </xdr:spPr>
        </xdr:sp>
        <xdr:sp macro="" textlink="">
          <xdr:nvSpPr>
            <xdr:cNvPr id="35443" name="Line 28"/>
            <xdr:cNvSpPr>
              <a:spLocks noChangeShapeType="1"/>
            </xdr:cNvSpPr>
          </xdr:nvSpPr>
          <xdr:spPr bwMode="auto">
            <a:xfrm>
              <a:off x="210" y="516"/>
              <a:ext cx="0" cy="12"/>
            </a:xfrm>
            <a:prstGeom prst="line">
              <a:avLst/>
            </a:prstGeom>
            <a:noFill/>
            <a:ln w="19050">
              <a:solidFill>
                <a:srgbClr val="FFFF99"/>
              </a:solidFill>
              <a:round/>
              <a:headEnd/>
              <a:tailEnd/>
            </a:ln>
          </xdr:spPr>
        </xdr:sp>
        <xdr:sp macro="" textlink="">
          <xdr:nvSpPr>
            <xdr:cNvPr id="35444" name="Line 29"/>
            <xdr:cNvSpPr>
              <a:spLocks noChangeShapeType="1"/>
            </xdr:cNvSpPr>
          </xdr:nvSpPr>
          <xdr:spPr bwMode="auto">
            <a:xfrm>
              <a:off x="236" y="516"/>
              <a:ext cx="0" cy="12"/>
            </a:xfrm>
            <a:prstGeom prst="line">
              <a:avLst/>
            </a:prstGeom>
            <a:noFill/>
            <a:ln w="19050">
              <a:solidFill>
                <a:srgbClr val="FFFF99"/>
              </a:solidFill>
              <a:round/>
              <a:headEnd/>
              <a:tailEnd/>
            </a:ln>
          </xdr:spPr>
        </xdr:sp>
        <xdr:sp macro="" textlink="">
          <xdr:nvSpPr>
            <xdr:cNvPr id="35445" name="Line 30"/>
            <xdr:cNvSpPr>
              <a:spLocks noChangeShapeType="1"/>
            </xdr:cNvSpPr>
          </xdr:nvSpPr>
          <xdr:spPr bwMode="auto">
            <a:xfrm>
              <a:off x="263" y="516"/>
              <a:ext cx="0" cy="12"/>
            </a:xfrm>
            <a:prstGeom prst="line">
              <a:avLst/>
            </a:prstGeom>
            <a:noFill/>
            <a:ln w="19050">
              <a:solidFill>
                <a:srgbClr val="FFFF99"/>
              </a:solidFill>
              <a:round/>
              <a:headEnd/>
              <a:tailEnd/>
            </a:ln>
          </xdr:spPr>
        </xdr:sp>
      </xdr:grpSp>
    </xdr:grpSp>
    <xdr:clientData/>
  </xdr:twoCellAnchor>
  <xdr:twoCellAnchor>
    <xdr:from>
      <xdr:col>7</xdr:col>
      <xdr:colOff>314325</xdr:colOff>
      <xdr:row>36</xdr:row>
      <xdr:rowOff>161925</xdr:rowOff>
    </xdr:from>
    <xdr:to>
      <xdr:col>7</xdr:col>
      <xdr:colOff>314325</xdr:colOff>
      <xdr:row>37</xdr:row>
      <xdr:rowOff>95250</xdr:rowOff>
    </xdr:to>
    <xdr:sp macro="" textlink="">
      <xdr:nvSpPr>
        <xdr:cNvPr id="35136" name="Line 33"/>
        <xdr:cNvSpPr>
          <a:spLocks noChangeShapeType="1"/>
        </xdr:cNvSpPr>
      </xdr:nvSpPr>
      <xdr:spPr bwMode="auto">
        <a:xfrm>
          <a:off x="4581525" y="7019925"/>
          <a:ext cx="0" cy="123825"/>
        </a:xfrm>
        <a:prstGeom prst="line">
          <a:avLst/>
        </a:prstGeom>
        <a:noFill/>
        <a:ln w="19050">
          <a:noFill/>
          <a:round/>
          <a:headEnd/>
          <a:tailEnd/>
        </a:ln>
      </xdr:spPr>
    </xdr:sp>
    <xdr:clientData/>
  </xdr:twoCellAnchor>
  <xdr:twoCellAnchor editAs="oneCell">
    <xdr:from>
      <xdr:col>11</xdr:col>
      <xdr:colOff>38100</xdr:colOff>
      <xdr:row>23</xdr:row>
      <xdr:rowOff>108360</xdr:rowOff>
    </xdr:from>
    <xdr:to>
      <xdr:col>13</xdr:col>
      <xdr:colOff>419100</xdr:colOff>
      <xdr:row>28</xdr:row>
      <xdr:rowOff>181692</xdr:rowOff>
    </xdr:to>
    <xdr:pic>
      <xdr:nvPicPr>
        <xdr:cNvPr id="35137" name="Picture 34"/>
        <xdr:cNvPicPr>
          <a:picLocks noChangeAspect="1" noChangeArrowheads="1"/>
        </xdr:cNvPicPr>
      </xdr:nvPicPr>
      <xdr:blipFill>
        <a:blip xmlns:r="http://schemas.openxmlformats.org/officeDocument/2006/relationships" r:embed="rId1"/>
        <a:srcRect/>
        <a:stretch>
          <a:fillRect/>
        </a:stretch>
      </xdr:blipFill>
      <xdr:spPr bwMode="auto">
        <a:xfrm>
          <a:off x="6797777" y="4819650"/>
          <a:ext cx="1610033" cy="1097526"/>
        </a:xfrm>
        <a:prstGeom prst="rect">
          <a:avLst/>
        </a:prstGeom>
        <a:noFill/>
        <a:ln w="9525">
          <a:noFill/>
          <a:miter lim="800000"/>
          <a:headEnd/>
          <a:tailEnd/>
        </a:ln>
      </xdr:spPr>
    </xdr:pic>
    <xdr:clientData/>
  </xdr:twoCellAnchor>
  <xdr:twoCellAnchor editAs="oneCell">
    <xdr:from>
      <xdr:col>11</xdr:col>
      <xdr:colOff>112149</xdr:colOff>
      <xdr:row>33</xdr:row>
      <xdr:rowOff>166944</xdr:rowOff>
    </xdr:from>
    <xdr:to>
      <xdr:col>13</xdr:col>
      <xdr:colOff>397899</xdr:colOff>
      <xdr:row>39</xdr:row>
      <xdr:rowOff>184458</xdr:rowOff>
    </xdr:to>
    <xdr:pic>
      <xdr:nvPicPr>
        <xdr:cNvPr id="35138" name="Picture 35"/>
        <xdr:cNvPicPr>
          <a:picLocks noChangeAspect="1" noChangeArrowheads="1"/>
        </xdr:cNvPicPr>
      </xdr:nvPicPr>
      <xdr:blipFill>
        <a:blip xmlns:r="http://schemas.openxmlformats.org/officeDocument/2006/relationships" r:embed="rId2"/>
        <a:srcRect/>
        <a:stretch>
          <a:fillRect/>
        </a:stretch>
      </xdr:blipFill>
      <xdr:spPr bwMode="auto">
        <a:xfrm>
          <a:off x="6871826" y="6926621"/>
          <a:ext cx="1514783" cy="1246547"/>
        </a:xfrm>
        <a:prstGeom prst="rect">
          <a:avLst/>
        </a:prstGeom>
        <a:noFill/>
        <a:ln w="9525">
          <a:noFill/>
          <a:miter lim="800000"/>
          <a:headEnd/>
          <a:tailEnd/>
        </a:ln>
      </xdr:spPr>
    </xdr:pic>
    <xdr:clientData/>
  </xdr:twoCellAnchor>
  <xdr:twoCellAnchor>
    <xdr:from>
      <xdr:col>0</xdr:col>
      <xdr:colOff>425756</xdr:colOff>
      <xdr:row>51</xdr:row>
      <xdr:rowOff>129968</xdr:rowOff>
    </xdr:from>
    <xdr:to>
      <xdr:col>0</xdr:col>
      <xdr:colOff>569756</xdr:colOff>
      <xdr:row>52</xdr:row>
      <xdr:rowOff>69129</xdr:rowOff>
    </xdr:to>
    <xdr:sp macro="" textlink="">
      <xdr:nvSpPr>
        <xdr:cNvPr id="35139" name="Oval 36"/>
        <xdr:cNvSpPr>
          <a:spLocks noChangeArrowheads="1"/>
        </xdr:cNvSpPr>
      </xdr:nvSpPr>
      <xdr:spPr bwMode="auto">
        <a:xfrm>
          <a:off x="425756" y="10576742"/>
          <a:ext cx="144000" cy="144000"/>
        </a:xfrm>
        <a:prstGeom prst="ellipse">
          <a:avLst/>
        </a:prstGeom>
        <a:gradFill rotWithShape="1">
          <a:gsLst>
            <a:gs pos="0">
              <a:srgbClr val="FF6600"/>
            </a:gs>
            <a:gs pos="100000">
              <a:srgbClr val="000000"/>
            </a:gs>
          </a:gsLst>
          <a:lin ang="2700000" scaled="1"/>
        </a:gradFill>
        <a:ln w="9525">
          <a:solidFill>
            <a:srgbClr val="000000"/>
          </a:solidFill>
          <a:round/>
          <a:headEnd/>
          <a:tailEnd/>
        </a:ln>
      </xdr:spPr>
    </xdr:sp>
    <xdr:clientData/>
  </xdr:twoCellAnchor>
  <xdr:twoCellAnchor>
    <xdr:from>
      <xdr:col>0</xdr:col>
      <xdr:colOff>425756</xdr:colOff>
      <xdr:row>107</xdr:row>
      <xdr:rowOff>32567</xdr:rowOff>
    </xdr:from>
    <xdr:to>
      <xdr:col>0</xdr:col>
      <xdr:colOff>569756</xdr:colOff>
      <xdr:row>107</xdr:row>
      <xdr:rowOff>176567</xdr:rowOff>
    </xdr:to>
    <xdr:sp macro="" textlink="">
      <xdr:nvSpPr>
        <xdr:cNvPr id="35140" name="Oval 37"/>
        <xdr:cNvSpPr>
          <a:spLocks noChangeArrowheads="1"/>
        </xdr:cNvSpPr>
      </xdr:nvSpPr>
      <xdr:spPr bwMode="auto">
        <a:xfrm>
          <a:off x="425756" y="21950309"/>
          <a:ext cx="144000" cy="144000"/>
        </a:xfrm>
        <a:prstGeom prst="ellipse">
          <a:avLst/>
        </a:prstGeom>
        <a:gradFill rotWithShape="1">
          <a:gsLst>
            <a:gs pos="0">
              <a:srgbClr val="FF6600"/>
            </a:gs>
            <a:gs pos="100000">
              <a:srgbClr val="000000"/>
            </a:gs>
          </a:gsLst>
          <a:lin ang="2700000" scaled="1"/>
        </a:gradFill>
        <a:ln w="9525">
          <a:solidFill>
            <a:srgbClr val="000000"/>
          </a:solidFill>
          <a:round/>
          <a:headEnd/>
          <a:tailEnd/>
        </a:ln>
      </xdr:spPr>
    </xdr:sp>
    <xdr:clientData/>
  </xdr:twoCellAnchor>
  <xdr:twoCellAnchor>
    <xdr:from>
      <xdr:col>0</xdr:col>
      <xdr:colOff>425756</xdr:colOff>
      <xdr:row>92</xdr:row>
      <xdr:rowOff>137445</xdr:rowOff>
    </xdr:from>
    <xdr:to>
      <xdr:col>0</xdr:col>
      <xdr:colOff>569756</xdr:colOff>
      <xdr:row>93</xdr:row>
      <xdr:rowOff>76606</xdr:rowOff>
    </xdr:to>
    <xdr:sp macro="" textlink="">
      <xdr:nvSpPr>
        <xdr:cNvPr id="35141" name="Oval 38"/>
        <xdr:cNvSpPr>
          <a:spLocks noChangeArrowheads="1"/>
        </xdr:cNvSpPr>
      </xdr:nvSpPr>
      <xdr:spPr bwMode="auto">
        <a:xfrm>
          <a:off x="425756" y="18982606"/>
          <a:ext cx="144000" cy="144000"/>
        </a:xfrm>
        <a:prstGeom prst="ellipse">
          <a:avLst/>
        </a:prstGeom>
        <a:gradFill rotWithShape="1">
          <a:gsLst>
            <a:gs pos="0">
              <a:srgbClr val="FF6600"/>
            </a:gs>
            <a:gs pos="100000">
              <a:srgbClr val="000000"/>
            </a:gs>
          </a:gsLst>
          <a:lin ang="2700000" scaled="1"/>
        </a:gradFill>
        <a:ln w="9525">
          <a:solidFill>
            <a:srgbClr val="000000"/>
          </a:solidFill>
          <a:round/>
          <a:headEnd/>
          <a:tailEnd/>
        </a:ln>
      </xdr:spPr>
    </xdr:sp>
    <xdr:clientData/>
  </xdr:twoCellAnchor>
  <xdr:twoCellAnchor>
    <xdr:from>
      <xdr:col>0</xdr:col>
      <xdr:colOff>416231</xdr:colOff>
      <xdr:row>58</xdr:row>
      <xdr:rowOff>136728</xdr:rowOff>
    </xdr:from>
    <xdr:to>
      <xdr:col>0</xdr:col>
      <xdr:colOff>560231</xdr:colOff>
      <xdr:row>59</xdr:row>
      <xdr:rowOff>75889</xdr:rowOff>
    </xdr:to>
    <xdr:sp macro="" textlink="">
      <xdr:nvSpPr>
        <xdr:cNvPr id="35142" name="Oval 39"/>
        <xdr:cNvSpPr>
          <a:spLocks noChangeArrowheads="1"/>
        </xdr:cNvSpPr>
      </xdr:nvSpPr>
      <xdr:spPr bwMode="auto">
        <a:xfrm>
          <a:off x="416231" y="12017373"/>
          <a:ext cx="144000" cy="144000"/>
        </a:xfrm>
        <a:prstGeom prst="ellipse">
          <a:avLst/>
        </a:prstGeom>
        <a:gradFill rotWithShape="1">
          <a:gsLst>
            <a:gs pos="0">
              <a:srgbClr val="FF6600"/>
            </a:gs>
            <a:gs pos="100000">
              <a:srgbClr val="000000"/>
            </a:gs>
          </a:gsLst>
          <a:lin ang="2700000" scaled="1"/>
        </a:gradFill>
        <a:ln w="9525">
          <a:solidFill>
            <a:srgbClr val="000000"/>
          </a:solidFill>
          <a:round/>
          <a:headEnd/>
          <a:tailEnd/>
        </a:ln>
      </xdr:spPr>
    </xdr:sp>
    <xdr:clientData/>
  </xdr:twoCellAnchor>
  <xdr:twoCellAnchor>
    <xdr:from>
      <xdr:col>1</xdr:col>
      <xdr:colOff>133350</xdr:colOff>
      <xdr:row>62</xdr:row>
      <xdr:rowOff>161925</xdr:rowOff>
    </xdr:from>
    <xdr:to>
      <xdr:col>3</xdr:col>
      <xdr:colOff>114300</xdr:colOff>
      <xdr:row>64</xdr:row>
      <xdr:rowOff>66675</xdr:rowOff>
    </xdr:to>
    <xdr:sp macro="" textlink="">
      <xdr:nvSpPr>
        <xdr:cNvPr id="3112" name="Text Box 40"/>
        <xdr:cNvSpPr txBox="1">
          <a:spLocks noChangeArrowheads="1"/>
        </xdr:cNvSpPr>
      </xdr:nvSpPr>
      <xdr:spPr bwMode="auto">
        <a:xfrm>
          <a:off x="742950" y="11972925"/>
          <a:ext cx="1200150" cy="2857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1η περίπτωση</a:t>
          </a:r>
        </a:p>
      </xdr:txBody>
    </xdr:sp>
    <xdr:clientData/>
  </xdr:twoCellAnchor>
  <xdr:twoCellAnchor>
    <xdr:from>
      <xdr:col>3</xdr:col>
      <xdr:colOff>438150</xdr:colOff>
      <xdr:row>65</xdr:row>
      <xdr:rowOff>9525</xdr:rowOff>
    </xdr:from>
    <xdr:to>
      <xdr:col>11</xdr:col>
      <xdr:colOff>57150</xdr:colOff>
      <xdr:row>68</xdr:row>
      <xdr:rowOff>152400</xdr:rowOff>
    </xdr:to>
    <xdr:sp macro="" textlink="">
      <xdr:nvSpPr>
        <xdr:cNvPr id="3113" name="Text Box 41"/>
        <xdr:cNvSpPr txBox="1">
          <a:spLocks noChangeArrowheads="1"/>
        </xdr:cNvSpPr>
      </xdr:nvSpPr>
      <xdr:spPr bwMode="auto">
        <a:xfrm>
          <a:off x="2266950" y="12392025"/>
          <a:ext cx="4495800" cy="714375"/>
        </a:xfrm>
        <a:prstGeom prst="rect">
          <a:avLst/>
        </a:prstGeom>
        <a:solidFill>
          <a:srgbClr val="333300"/>
        </a:solidFill>
        <a:ln w="9525">
          <a:solidFill>
            <a:srgbClr val="000000"/>
          </a:solidFill>
          <a:miter lim="800000"/>
          <a:headEnd/>
          <a:tailEnd/>
        </a:ln>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ανθρακοάτομο είναι ενωμένο με </a:t>
          </a:r>
          <a:r>
            <a:rPr lang="el-GR" sz="1200" b="1" i="0" strike="noStrike">
              <a:solidFill>
                <a:srgbClr val="FF6600"/>
              </a:solidFill>
              <a:latin typeface="Arial"/>
              <a:cs typeface="Arial"/>
            </a:rPr>
            <a:t>4</a:t>
          </a:r>
          <a:r>
            <a:rPr lang="el-GR" sz="1200" b="0" i="0" strike="noStrike">
              <a:solidFill>
                <a:srgbClr val="FFFF99"/>
              </a:solidFill>
              <a:latin typeface="Arial"/>
              <a:cs typeface="Arial"/>
            </a:rPr>
            <a:t> γειτονικά άτομα, (τα Α, Β, Γ και Δ). Με καθένα από αυτά συνδέεται με έναν </a:t>
          </a:r>
          <a:r>
            <a:rPr lang="el-GR" sz="1200" b="1" i="0" strike="noStrike">
              <a:solidFill>
                <a:srgbClr val="FF6600"/>
              </a:solidFill>
              <a:latin typeface="Arial"/>
              <a:cs typeface="Arial"/>
            </a:rPr>
            <a:t>απλό</a:t>
          </a:r>
          <a:r>
            <a:rPr lang="el-GR" sz="1200" b="0" i="0" strike="noStrike">
              <a:solidFill>
                <a:srgbClr val="FFFF99"/>
              </a:solidFill>
              <a:latin typeface="Arial"/>
              <a:cs typeface="Arial"/>
            </a:rPr>
            <a:t> ομοιοπολικό δεσμό.</a:t>
          </a:r>
        </a:p>
      </xdr:txBody>
    </xdr:sp>
    <xdr:clientData/>
  </xdr:twoCellAnchor>
  <xdr:twoCellAnchor>
    <xdr:from>
      <xdr:col>1</xdr:col>
      <xdr:colOff>371475</xdr:colOff>
      <xdr:row>64</xdr:row>
      <xdr:rowOff>152400</xdr:rowOff>
    </xdr:from>
    <xdr:to>
      <xdr:col>2</xdr:col>
      <xdr:colOff>495300</xdr:colOff>
      <xdr:row>69</xdr:row>
      <xdr:rowOff>28575</xdr:rowOff>
    </xdr:to>
    <xdr:grpSp>
      <xdr:nvGrpSpPr>
        <xdr:cNvPr id="35145" name="Group 42"/>
        <xdr:cNvGrpSpPr>
          <a:grpSpLocks/>
        </xdr:cNvGrpSpPr>
      </xdr:nvGrpSpPr>
      <xdr:grpSpPr bwMode="auto">
        <a:xfrm>
          <a:off x="985991" y="13262077"/>
          <a:ext cx="738341" cy="900369"/>
          <a:chOff x="107" y="1236"/>
          <a:chExt cx="77" cy="82"/>
        </a:xfrm>
      </xdr:grpSpPr>
      <xdr:sp macro="" textlink="">
        <xdr:nvSpPr>
          <xdr:cNvPr id="3115" name="Text Box 43"/>
          <xdr:cNvSpPr txBox="1">
            <a:spLocks noChangeArrowheads="1"/>
          </xdr:cNvSpPr>
        </xdr:nvSpPr>
        <xdr:spPr bwMode="auto">
          <a:xfrm>
            <a:off x="107" y="126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16" name="Text Box 44"/>
          <xdr:cNvSpPr txBox="1">
            <a:spLocks noChangeArrowheads="1"/>
          </xdr:cNvSpPr>
        </xdr:nvSpPr>
        <xdr:spPr bwMode="auto">
          <a:xfrm>
            <a:off x="135" y="123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sp macro="" textlink="">
        <xdr:nvSpPr>
          <xdr:cNvPr id="3117" name="Text Box 45"/>
          <xdr:cNvSpPr txBox="1">
            <a:spLocks noChangeArrowheads="1"/>
          </xdr:cNvSpPr>
        </xdr:nvSpPr>
        <xdr:spPr bwMode="auto">
          <a:xfrm>
            <a:off x="164" y="126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Γ</a:t>
            </a:r>
          </a:p>
        </xdr:txBody>
      </xdr:sp>
      <xdr:sp macro="" textlink="">
        <xdr:nvSpPr>
          <xdr:cNvPr id="3118" name="Text Box 46"/>
          <xdr:cNvSpPr txBox="1">
            <a:spLocks noChangeArrowheads="1"/>
          </xdr:cNvSpPr>
        </xdr:nvSpPr>
        <xdr:spPr bwMode="auto">
          <a:xfrm>
            <a:off x="134" y="129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Δ</a:t>
            </a:r>
          </a:p>
        </xdr:txBody>
      </xdr:sp>
      <xdr:sp macro="" textlink="">
        <xdr:nvSpPr>
          <xdr:cNvPr id="3119" name="Text Box 47"/>
          <xdr:cNvSpPr txBox="1">
            <a:spLocks noChangeArrowheads="1"/>
          </xdr:cNvSpPr>
        </xdr:nvSpPr>
        <xdr:spPr bwMode="auto">
          <a:xfrm>
            <a:off x="135" y="126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35424" name="Line 48"/>
          <xdr:cNvSpPr>
            <a:spLocks noChangeShapeType="1"/>
          </xdr:cNvSpPr>
        </xdr:nvSpPr>
        <xdr:spPr bwMode="auto">
          <a:xfrm rot="5400000">
            <a:off x="158" y="1272"/>
            <a:ext cx="0" cy="12"/>
          </a:xfrm>
          <a:prstGeom prst="line">
            <a:avLst/>
          </a:prstGeom>
          <a:noFill/>
          <a:ln w="19050">
            <a:solidFill>
              <a:srgbClr val="99CC00"/>
            </a:solidFill>
            <a:round/>
            <a:headEnd/>
            <a:tailEnd/>
          </a:ln>
        </xdr:spPr>
      </xdr:sp>
      <xdr:sp macro="" textlink="">
        <xdr:nvSpPr>
          <xdr:cNvPr id="35425" name="Line 49"/>
          <xdr:cNvSpPr>
            <a:spLocks noChangeShapeType="1"/>
          </xdr:cNvSpPr>
        </xdr:nvSpPr>
        <xdr:spPr bwMode="auto">
          <a:xfrm rot="5400000">
            <a:off x="131" y="1272"/>
            <a:ext cx="0" cy="12"/>
          </a:xfrm>
          <a:prstGeom prst="line">
            <a:avLst/>
          </a:prstGeom>
          <a:noFill/>
          <a:ln w="19050">
            <a:solidFill>
              <a:srgbClr val="99CC00"/>
            </a:solidFill>
            <a:round/>
            <a:headEnd/>
            <a:tailEnd/>
          </a:ln>
        </xdr:spPr>
      </xdr:sp>
      <xdr:sp macro="" textlink="">
        <xdr:nvSpPr>
          <xdr:cNvPr id="35426" name="Line 50"/>
          <xdr:cNvSpPr>
            <a:spLocks noChangeShapeType="1"/>
          </xdr:cNvSpPr>
        </xdr:nvSpPr>
        <xdr:spPr bwMode="auto">
          <a:xfrm rot="10800000">
            <a:off x="145" y="1257"/>
            <a:ext cx="0" cy="12"/>
          </a:xfrm>
          <a:prstGeom prst="line">
            <a:avLst/>
          </a:prstGeom>
          <a:noFill/>
          <a:ln w="19050">
            <a:solidFill>
              <a:srgbClr val="99CC00"/>
            </a:solidFill>
            <a:round/>
            <a:headEnd/>
            <a:tailEnd/>
          </a:ln>
        </xdr:spPr>
      </xdr:sp>
      <xdr:sp macro="" textlink="">
        <xdr:nvSpPr>
          <xdr:cNvPr id="35427" name="Line 51"/>
          <xdr:cNvSpPr>
            <a:spLocks noChangeShapeType="1"/>
          </xdr:cNvSpPr>
        </xdr:nvSpPr>
        <xdr:spPr bwMode="auto">
          <a:xfrm rot="10800000">
            <a:off x="145" y="1286"/>
            <a:ext cx="0" cy="12"/>
          </a:xfrm>
          <a:prstGeom prst="line">
            <a:avLst/>
          </a:prstGeom>
          <a:noFill/>
          <a:ln w="19050">
            <a:solidFill>
              <a:srgbClr val="99CC00"/>
            </a:solidFill>
            <a:round/>
            <a:headEnd/>
            <a:tailEnd/>
          </a:ln>
        </xdr:spPr>
      </xdr:sp>
    </xdr:grpSp>
    <xdr:clientData/>
  </xdr:twoCellAnchor>
  <xdr:twoCellAnchor>
    <xdr:from>
      <xdr:col>1</xdr:col>
      <xdr:colOff>133350</xdr:colOff>
      <xdr:row>70</xdr:row>
      <xdr:rowOff>19050</xdr:rowOff>
    </xdr:from>
    <xdr:to>
      <xdr:col>3</xdr:col>
      <xdr:colOff>114300</xdr:colOff>
      <xdr:row>71</xdr:row>
      <xdr:rowOff>104775</xdr:rowOff>
    </xdr:to>
    <xdr:sp macro="" textlink="">
      <xdr:nvSpPr>
        <xdr:cNvPr id="3124" name="Text Box 52"/>
        <xdr:cNvSpPr txBox="1">
          <a:spLocks noChangeArrowheads="1"/>
        </xdr:cNvSpPr>
      </xdr:nvSpPr>
      <xdr:spPr bwMode="auto">
        <a:xfrm>
          <a:off x="742950" y="13354050"/>
          <a:ext cx="1200150"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2η περίπτωση</a:t>
          </a:r>
        </a:p>
      </xdr:txBody>
    </xdr:sp>
    <xdr:clientData/>
  </xdr:twoCellAnchor>
  <xdr:twoCellAnchor>
    <xdr:from>
      <xdr:col>3</xdr:col>
      <xdr:colOff>438150</xdr:colOff>
      <xdr:row>72</xdr:row>
      <xdr:rowOff>57149</xdr:rowOff>
    </xdr:from>
    <xdr:to>
      <xdr:col>11</xdr:col>
      <xdr:colOff>57150</xdr:colOff>
      <xdr:row>76</xdr:row>
      <xdr:rowOff>123824</xdr:rowOff>
    </xdr:to>
    <xdr:sp macro="" textlink="">
      <xdr:nvSpPr>
        <xdr:cNvPr id="3125" name="Text Box 53"/>
        <xdr:cNvSpPr txBox="1">
          <a:spLocks noChangeArrowheads="1"/>
        </xdr:cNvSpPr>
      </xdr:nvSpPr>
      <xdr:spPr bwMode="auto">
        <a:xfrm>
          <a:off x="2266950" y="13773149"/>
          <a:ext cx="4495800" cy="828675"/>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ανθρακοάτομο είναι ενωμένο με </a:t>
          </a:r>
          <a:r>
            <a:rPr lang="el-GR" sz="1200" b="1" i="0" strike="noStrike">
              <a:solidFill>
                <a:srgbClr val="FF6600"/>
              </a:solidFill>
              <a:latin typeface="Arial"/>
              <a:cs typeface="Arial"/>
            </a:rPr>
            <a:t>3</a:t>
          </a:r>
          <a:r>
            <a:rPr lang="el-GR" sz="1200" b="0" i="0" strike="noStrike">
              <a:solidFill>
                <a:srgbClr val="FFFF99"/>
              </a:solidFill>
              <a:latin typeface="Arial"/>
              <a:cs typeface="Arial"/>
            </a:rPr>
            <a:t> γειτονικά άτομα. Με τα δυο από αυτά συνδέεται με </a:t>
          </a:r>
          <a:r>
            <a:rPr lang="el-GR" sz="1200" b="1" i="0" strike="noStrike">
              <a:solidFill>
                <a:srgbClr val="FF6600"/>
              </a:solidFill>
              <a:latin typeface="Arial"/>
              <a:cs typeface="Arial"/>
            </a:rPr>
            <a:t>απλό</a:t>
          </a:r>
          <a:r>
            <a:rPr lang="el-GR" sz="1200" b="0" i="0" strike="noStrike">
              <a:solidFill>
                <a:srgbClr val="FFFF99"/>
              </a:solidFill>
              <a:latin typeface="Arial"/>
              <a:cs typeface="Arial"/>
            </a:rPr>
            <a:t> ομοιοπολικό δεσμό, ενώ με το τρίτο συνδέεται με </a:t>
          </a:r>
          <a:r>
            <a:rPr lang="el-GR" sz="1200" b="1" i="0" strike="noStrike">
              <a:solidFill>
                <a:srgbClr val="FF6600"/>
              </a:solidFill>
              <a:latin typeface="Arial"/>
              <a:cs typeface="Arial"/>
            </a:rPr>
            <a:t>διπλό</a:t>
          </a:r>
          <a:r>
            <a:rPr lang="el-GR" sz="1200" b="0" i="0" strike="noStrike">
              <a:solidFill>
                <a:srgbClr val="FFFF99"/>
              </a:solidFill>
              <a:latin typeface="Arial"/>
              <a:cs typeface="Arial"/>
            </a:rPr>
            <a:t> ομοιοπολικό δεσμό.</a:t>
          </a:r>
        </a:p>
        <a:p>
          <a:pPr algn="ctr" rtl="1">
            <a:defRPr sz="1000"/>
          </a:pPr>
          <a:endParaRPr lang="el-GR" sz="1200" b="0" i="0" strike="noStrike">
            <a:solidFill>
              <a:srgbClr val="FFFF99"/>
            </a:solidFill>
            <a:latin typeface="Arial"/>
            <a:cs typeface="Arial"/>
          </a:endParaRPr>
        </a:p>
        <a:p>
          <a:pPr algn="ctr" rtl="1">
            <a:defRPr sz="1000"/>
          </a:pPr>
          <a:endParaRPr lang="el-GR" sz="1200" b="0" i="0" strike="noStrike">
            <a:solidFill>
              <a:srgbClr val="FFFF99"/>
            </a:solidFill>
            <a:latin typeface="Arial"/>
            <a:cs typeface="Arial"/>
          </a:endParaRPr>
        </a:p>
      </xdr:txBody>
    </xdr:sp>
    <xdr:clientData/>
  </xdr:twoCellAnchor>
  <xdr:twoCellAnchor>
    <xdr:from>
      <xdr:col>1</xdr:col>
      <xdr:colOff>381000</xdr:colOff>
      <xdr:row>73</xdr:row>
      <xdr:rowOff>28575</xdr:rowOff>
    </xdr:from>
    <xdr:to>
      <xdr:col>2</xdr:col>
      <xdr:colOff>438150</xdr:colOff>
      <xdr:row>75</xdr:row>
      <xdr:rowOff>133350</xdr:rowOff>
    </xdr:to>
    <xdr:grpSp>
      <xdr:nvGrpSpPr>
        <xdr:cNvPr id="35148" name="Group 54"/>
        <xdr:cNvGrpSpPr>
          <a:grpSpLocks/>
        </xdr:cNvGrpSpPr>
      </xdr:nvGrpSpPr>
      <xdr:grpSpPr bwMode="auto">
        <a:xfrm>
          <a:off x="995516" y="14981801"/>
          <a:ext cx="671666" cy="514452"/>
          <a:chOff x="106" y="1359"/>
          <a:chExt cx="70" cy="48"/>
        </a:xfrm>
      </xdr:grpSpPr>
      <xdr:sp macro="" textlink="">
        <xdr:nvSpPr>
          <xdr:cNvPr id="3127" name="Text Box 55"/>
          <xdr:cNvSpPr txBox="1">
            <a:spLocks noChangeArrowheads="1"/>
          </xdr:cNvSpPr>
        </xdr:nvSpPr>
        <xdr:spPr bwMode="auto">
          <a:xfrm>
            <a:off x="156" y="1373"/>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sp macro="" textlink="">
        <xdr:nvSpPr>
          <xdr:cNvPr id="3128" name="Text Box 56"/>
          <xdr:cNvSpPr txBox="1">
            <a:spLocks noChangeArrowheads="1"/>
          </xdr:cNvSpPr>
        </xdr:nvSpPr>
        <xdr:spPr bwMode="auto">
          <a:xfrm>
            <a:off x="106" y="1359"/>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29" name="Text Box 57"/>
          <xdr:cNvSpPr txBox="1">
            <a:spLocks noChangeArrowheads="1"/>
          </xdr:cNvSpPr>
        </xdr:nvSpPr>
        <xdr:spPr bwMode="auto">
          <a:xfrm>
            <a:off x="107" y="1385"/>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Γ</a:t>
            </a:r>
          </a:p>
        </xdr:txBody>
      </xdr:sp>
      <xdr:sp macro="" textlink="">
        <xdr:nvSpPr>
          <xdr:cNvPr id="3130" name="Text Box 58"/>
          <xdr:cNvSpPr txBox="1">
            <a:spLocks noChangeArrowheads="1"/>
          </xdr:cNvSpPr>
        </xdr:nvSpPr>
        <xdr:spPr bwMode="auto">
          <a:xfrm>
            <a:off x="129" y="1372"/>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grpSp>
        <xdr:nvGrpSpPr>
          <xdr:cNvPr id="35414" name="Group 59"/>
          <xdr:cNvGrpSpPr>
            <a:grpSpLocks/>
          </xdr:cNvGrpSpPr>
        </xdr:nvGrpSpPr>
        <xdr:grpSpPr bwMode="auto">
          <a:xfrm>
            <a:off x="146" y="1381"/>
            <a:ext cx="12" cy="5"/>
            <a:chOff x="177" y="1386"/>
            <a:chExt cx="12" cy="5"/>
          </a:xfrm>
        </xdr:grpSpPr>
        <xdr:sp macro="" textlink="">
          <xdr:nvSpPr>
            <xdr:cNvPr id="35417" name="Line 60"/>
            <xdr:cNvSpPr>
              <a:spLocks noChangeShapeType="1"/>
            </xdr:cNvSpPr>
          </xdr:nvSpPr>
          <xdr:spPr bwMode="auto">
            <a:xfrm rot="5400000">
              <a:off x="183" y="1380"/>
              <a:ext cx="0" cy="12"/>
            </a:xfrm>
            <a:prstGeom prst="line">
              <a:avLst/>
            </a:prstGeom>
            <a:noFill/>
            <a:ln w="19050">
              <a:solidFill>
                <a:srgbClr val="FF6600"/>
              </a:solidFill>
              <a:round/>
              <a:headEnd/>
              <a:tailEnd/>
            </a:ln>
          </xdr:spPr>
        </xdr:sp>
        <xdr:sp macro="" textlink="">
          <xdr:nvSpPr>
            <xdr:cNvPr id="35418" name="Line 61"/>
            <xdr:cNvSpPr>
              <a:spLocks noChangeShapeType="1"/>
            </xdr:cNvSpPr>
          </xdr:nvSpPr>
          <xdr:spPr bwMode="auto">
            <a:xfrm rot="5400000">
              <a:off x="183" y="1385"/>
              <a:ext cx="0" cy="12"/>
            </a:xfrm>
            <a:prstGeom prst="line">
              <a:avLst/>
            </a:prstGeom>
            <a:noFill/>
            <a:ln w="19050">
              <a:solidFill>
                <a:srgbClr val="99CC00"/>
              </a:solidFill>
              <a:round/>
              <a:headEnd/>
              <a:tailEnd/>
            </a:ln>
          </xdr:spPr>
        </xdr:sp>
      </xdr:grpSp>
      <xdr:sp macro="" textlink="">
        <xdr:nvSpPr>
          <xdr:cNvPr id="35415" name="Line 62"/>
          <xdr:cNvSpPr>
            <a:spLocks noChangeShapeType="1"/>
          </xdr:cNvSpPr>
        </xdr:nvSpPr>
        <xdr:spPr bwMode="auto">
          <a:xfrm rot="3080412">
            <a:off x="127" y="1385"/>
            <a:ext cx="0" cy="12"/>
          </a:xfrm>
          <a:prstGeom prst="line">
            <a:avLst/>
          </a:prstGeom>
          <a:noFill/>
          <a:ln w="19050">
            <a:solidFill>
              <a:srgbClr val="99CC00"/>
            </a:solidFill>
            <a:round/>
            <a:headEnd/>
            <a:tailEnd/>
          </a:ln>
        </xdr:spPr>
      </xdr:sp>
      <xdr:sp macro="" textlink="">
        <xdr:nvSpPr>
          <xdr:cNvPr id="35416" name="Line 63"/>
          <xdr:cNvSpPr>
            <a:spLocks noChangeShapeType="1"/>
          </xdr:cNvSpPr>
        </xdr:nvSpPr>
        <xdr:spPr bwMode="auto">
          <a:xfrm rot="18519588" flipV="1">
            <a:off x="127" y="1369"/>
            <a:ext cx="0" cy="12"/>
          </a:xfrm>
          <a:prstGeom prst="line">
            <a:avLst/>
          </a:prstGeom>
          <a:noFill/>
          <a:ln w="19050">
            <a:solidFill>
              <a:srgbClr val="99CC00"/>
            </a:solidFill>
            <a:round/>
            <a:headEnd/>
            <a:tailEnd/>
          </a:ln>
        </xdr:spPr>
      </xdr:sp>
    </xdr:grpSp>
    <xdr:clientData/>
  </xdr:twoCellAnchor>
  <xdr:twoCellAnchor>
    <xdr:from>
      <xdr:col>1</xdr:col>
      <xdr:colOff>133350</xdr:colOff>
      <xdr:row>77</xdr:row>
      <xdr:rowOff>66675</xdr:rowOff>
    </xdr:from>
    <xdr:to>
      <xdr:col>3</xdr:col>
      <xdr:colOff>114300</xdr:colOff>
      <xdr:row>78</xdr:row>
      <xdr:rowOff>152400</xdr:rowOff>
    </xdr:to>
    <xdr:sp macro="" textlink="">
      <xdr:nvSpPr>
        <xdr:cNvPr id="3136" name="Text Box 64"/>
        <xdr:cNvSpPr txBox="1">
          <a:spLocks noChangeArrowheads="1"/>
        </xdr:cNvSpPr>
      </xdr:nvSpPr>
      <xdr:spPr bwMode="auto">
        <a:xfrm>
          <a:off x="742950" y="14735175"/>
          <a:ext cx="1200150"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3η περίπτωση</a:t>
          </a:r>
        </a:p>
      </xdr:txBody>
    </xdr:sp>
    <xdr:clientData/>
  </xdr:twoCellAnchor>
  <xdr:twoCellAnchor>
    <xdr:from>
      <xdr:col>3</xdr:col>
      <xdr:colOff>438150</xdr:colOff>
      <xdr:row>79</xdr:row>
      <xdr:rowOff>104775</xdr:rowOff>
    </xdr:from>
    <xdr:to>
      <xdr:col>11</xdr:col>
      <xdr:colOff>57150</xdr:colOff>
      <xdr:row>83</xdr:row>
      <xdr:rowOff>66675</xdr:rowOff>
    </xdr:to>
    <xdr:sp macro="" textlink="">
      <xdr:nvSpPr>
        <xdr:cNvPr id="3137" name="Text Box 65"/>
        <xdr:cNvSpPr txBox="1">
          <a:spLocks noChangeArrowheads="1"/>
        </xdr:cNvSpPr>
      </xdr:nvSpPr>
      <xdr:spPr bwMode="auto">
        <a:xfrm>
          <a:off x="2266950" y="15154275"/>
          <a:ext cx="4495800" cy="723900"/>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ανθρακοάτομο είναι ενωμένο με </a:t>
          </a:r>
          <a:r>
            <a:rPr lang="el-GR" sz="1200" b="1" i="0" strike="noStrike">
              <a:solidFill>
                <a:srgbClr val="FF6600"/>
              </a:solidFill>
              <a:latin typeface="Arial"/>
              <a:cs typeface="Arial"/>
            </a:rPr>
            <a:t>2</a:t>
          </a:r>
          <a:r>
            <a:rPr lang="el-GR" sz="1200" b="0" i="0" strike="noStrike">
              <a:solidFill>
                <a:srgbClr val="FFFF99"/>
              </a:solidFill>
              <a:latin typeface="Arial"/>
              <a:cs typeface="Arial"/>
            </a:rPr>
            <a:t> γειτονικά άτομα. Με καθένα από αυτά συνδέεται με ένα </a:t>
          </a:r>
          <a:r>
            <a:rPr lang="el-GR" sz="1200" b="1" i="0" strike="noStrike">
              <a:solidFill>
                <a:srgbClr val="FF6600"/>
              </a:solidFill>
              <a:latin typeface="Arial"/>
              <a:cs typeface="Arial"/>
            </a:rPr>
            <a:t>διπλό</a:t>
          </a:r>
          <a:r>
            <a:rPr lang="el-GR" sz="1200" b="0" i="0" strike="noStrike">
              <a:solidFill>
                <a:srgbClr val="FFFF99"/>
              </a:solidFill>
              <a:latin typeface="Arial"/>
              <a:cs typeface="Arial"/>
            </a:rPr>
            <a:t> ομοιοπολικό δεσμό.</a:t>
          </a:r>
        </a:p>
      </xdr:txBody>
    </xdr:sp>
    <xdr:clientData/>
  </xdr:twoCellAnchor>
  <xdr:twoCellAnchor>
    <xdr:from>
      <xdr:col>1</xdr:col>
      <xdr:colOff>371475</xdr:colOff>
      <xdr:row>81</xdr:row>
      <xdr:rowOff>0</xdr:rowOff>
    </xdr:from>
    <xdr:to>
      <xdr:col>2</xdr:col>
      <xdr:colOff>466725</xdr:colOff>
      <xdr:row>82</xdr:row>
      <xdr:rowOff>38100</xdr:rowOff>
    </xdr:to>
    <xdr:grpSp>
      <xdr:nvGrpSpPr>
        <xdr:cNvPr id="35151" name="Group 66"/>
        <xdr:cNvGrpSpPr>
          <a:grpSpLocks/>
        </xdr:cNvGrpSpPr>
      </xdr:nvGrpSpPr>
      <xdr:grpSpPr bwMode="auto">
        <a:xfrm>
          <a:off x="985991" y="16591935"/>
          <a:ext cx="709766" cy="242939"/>
          <a:chOff x="93" y="1519"/>
          <a:chExt cx="74" cy="23"/>
        </a:xfrm>
      </xdr:grpSpPr>
      <xdr:sp macro="" textlink="">
        <xdr:nvSpPr>
          <xdr:cNvPr id="3139" name="Text Box 67"/>
          <xdr:cNvSpPr txBox="1">
            <a:spLocks noChangeArrowheads="1"/>
          </xdr:cNvSpPr>
        </xdr:nvSpPr>
        <xdr:spPr bwMode="auto">
          <a:xfrm>
            <a:off x="147" y="1520"/>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sp macro="" textlink="">
        <xdr:nvSpPr>
          <xdr:cNvPr id="3140" name="Text Box 68"/>
          <xdr:cNvSpPr txBox="1">
            <a:spLocks noChangeArrowheads="1"/>
          </xdr:cNvSpPr>
        </xdr:nvSpPr>
        <xdr:spPr bwMode="auto">
          <a:xfrm>
            <a:off x="93" y="1520"/>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41" name="Text Box 69"/>
          <xdr:cNvSpPr txBox="1">
            <a:spLocks noChangeArrowheads="1"/>
          </xdr:cNvSpPr>
        </xdr:nvSpPr>
        <xdr:spPr bwMode="auto">
          <a:xfrm>
            <a:off x="120" y="1519"/>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grpSp>
        <xdr:nvGrpSpPr>
          <xdr:cNvPr id="35404" name="Group 70"/>
          <xdr:cNvGrpSpPr>
            <a:grpSpLocks/>
          </xdr:cNvGrpSpPr>
        </xdr:nvGrpSpPr>
        <xdr:grpSpPr bwMode="auto">
          <a:xfrm>
            <a:off x="137" y="1528"/>
            <a:ext cx="12" cy="5"/>
            <a:chOff x="177" y="1386"/>
            <a:chExt cx="12" cy="5"/>
          </a:xfrm>
        </xdr:grpSpPr>
        <xdr:sp macro="" textlink="">
          <xdr:nvSpPr>
            <xdr:cNvPr id="35408" name="Line 71"/>
            <xdr:cNvSpPr>
              <a:spLocks noChangeShapeType="1"/>
            </xdr:cNvSpPr>
          </xdr:nvSpPr>
          <xdr:spPr bwMode="auto">
            <a:xfrm rot="5400000">
              <a:off x="183" y="1380"/>
              <a:ext cx="0" cy="12"/>
            </a:xfrm>
            <a:prstGeom prst="line">
              <a:avLst/>
            </a:prstGeom>
            <a:noFill/>
            <a:ln w="19050">
              <a:solidFill>
                <a:srgbClr val="FF6600"/>
              </a:solidFill>
              <a:round/>
              <a:headEnd/>
              <a:tailEnd/>
            </a:ln>
          </xdr:spPr>
        </xdr:sp>
        <xdr:sp macro="" textlink="">
          <xdr:nvSpPr>
            <xdr:cNvPr id="35409" name="Line 72"/>
            <xdr:cNvSpPr>
              <a:spLocks noChangeShapeType="1"/>
            </xdr:cNvSpPr>
          </xdr:nvSpPr>
          <xdr:spPr bwMode="auto">
            <a:xfrm rot="5400000">
              <a:off x="183" y="1385"/>
              <a:ext cx="0" cy="12"/>
            </a:xfrm>
            <a:prstGeom prst="line">
              <a:avLst/>
            </a:prstGeom>
            <a:noFill/>
            <a:ln w="19050">
              <a:solidFill>
                <a:srgbClr val="99CC00"/>
              </a:solidFill>
              <a:round/>
              <a:headEnd/>
              <a:tailEnd/>
            </a:ln>
          </xdr:spPr>
        </xdr:sp>
      </xdr:grpSp>
      <xdr:grpSp>
        <xdr:nvGrpSpPr>
          <xdr:cNvPr id="35405" name="Group 73"/>
          <xdr:cNvGrpSpPr>
            <a:grpSpLocks/>
          </xdr:cNvGrpSpPr>
        </xdr:nvGrpSpPr>
        <xdr:grpSpPr bwMode="auto">
          <a:xfrm>
            <a:off x="110" y="1528"/>
            <a:ext cx="12" cy="5"/>
            <a:chOff x="177" y="1386"/>
            <a:chExt cx="12" cy="5"/>
          </a:xfrm>
        </xdr:grpSpPr>
        <xdr:sp macro="" textlink="">
          <xdr:nvSpPr>
            <xdr:cNvPr id="35406" name="Line 74"/>
            <xdr:cNvSpPr>
              <a:spLocks noChangeShapeType="1"/>
            </xdr:cNvSpPr>
          </xdr:nvSpPr>
          <xdr:spPr bwMode="auto">
            <a:xfrm rot="5400000">
              <a:off x="183" y="1380"/>
              <a:ext cx="0" cy="12"/>
            </a:xfrm>
            <a:prstGeom prst="line">
              <a:avLst/>
            </a:prstGeom>
            <a:noFill/>
            <a:ln w="19050">
              <a:solidFill>
                <a:srgbClr val="FF6600"/>
              </a:solidFill>
              <a:round/>
              <a:headEnd/>
              <a:tailEnd/>
            </a:ln>
          </xdr:spPr>
        </xdr:sp>
        <xdr:sp macro="" textlink="">
          <xdr:nvSpPr>
            <xdr:cNvPr id="35407" name="Line 75"/>
            <xdr:cNvSpPr>
              <a:spLocks noChangeShapeType="1"/>
            </xdr:cNvSpPr>
          </xdr:nvSpPr>
          <xdr:spPr bwMode="auto">
            <a:xfrm rot="5400000">
              <a:off x="183" y="1385"/>
              <a:ext cx="0" cy="12"/>
            </a:xfrm>
            <a:prstGeom prst="line">
              <a:avLst/>
            </a:prstGeom>
            <a:noFill/>
            <a:ln w="19050">
              <a:solidFill>
                <a:srgbClr val="99CC00"/>
              </a:solidFill>
              <a:round/>
              <a:headEnd/>
              <a:tailEnd/>
            </a:ln>
          </xdr:spPr>
        </xdr:sp>
      </xdr:grpSp>
    </xdr:grpSp>
    <xdr:clientData/>
  </xdr:twoCellAnchor>
  <xdr:twoCellAnchor>
    <xdr:from>
      <xdr:col>1</xdr:col>
      <xdr:colOff>133350</xdr:colOff>
      <xdr:row>84</xdr:row>
      <xdr:rowOff>123825</xdr:rowOff>
    </xdr:from>
    <xdr:to>
      <xdr:col>3</xdr:col>
      <xdr:colOff>114300</xdr:colOff>
      <xdr:row>86</xdr:row>
      <xdr:rowOff>28575</xdr:rowOff>
    </xdr:to>
    <xdr:sp macro="" textlink="">
      <xdr:nvSpPr>
        <xdr:cNvPr id="3148" name="Text Box 76"/>
        <xdr:cNvSpPr txBox="1">
          <a:spLocks noChangeArrowheads="1"/>
        </xdr:cNvSpPr>
      </xdr:nvSpPr>
      <xdr:spPr bwMode="auto">
        <a:xfrm>
          <a:off x="742950" y="16125825"/>
          <a:ext cx="1200150" cy="2857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4η περίπτωση</a:t>
          </a:r>
        </a:p>
      </xdr:txBody>
    </xdr:sp>
    <xdr:clientData/>
  </xdr:twoCellAnchor>
  <xdr:twoCellAnchor>
    <xdr:from>
      <xdr:col>3</xdr:col>
      <xdr:colOff>447675</xdr:colOff>
      <xdr:row>86</xdr:row>
      <xdr:rowOff>171449</xdr:rowOff>
    </xdr:from>
    <xdr:to>
      <xdr:col>11</xdr:col>
      <xdr:colOff>66675</xdr:colOff>
      <xdr:row>91</xdr:row>
      <xdr:rowOff>85724</xdr:rowOff>
    </xdr:to>
    <xdr:sp macro="" textlink="">
      <xdr:nvSpPr>
        <xdr:cNvPr id="3149" name="Text Box 77"/>
        <xdr:cNvSpPr txBox="1">
          <a:spLocks noChangeArrowheads="1"/>
        </xdr:cNvSpPr>
      </xdr:nvSpPr>
      <xdr:spPr bwMode="auto">
        <a:xfrm>
          <a:off x="2276475" y="16554449"/>
          <a:ext cx="4495800" cy="866775"/>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ανθρακοάτομο είναι πάλι ενωμένο με </a:t>
          </a:r>
          <a:r>
            <a:rPr lang="el-GR" sz="1200" b="1" i="0" strike="noStrike">
              <a:solidFill>
                <a:srgbClr val="FF6600"/>
              </a:solidFill>
              <a:latin typeface="Arial"/>
              <a:cs typeface="Arial"/>
            </a:rPr>
            <a:t>2</a:t>
          </a:r>
          <a:r>
            <a:rPr lang="el-GR" sz="1200" b="0" i="0" strike="noStrike">
              <a:solidFill>
                <a:srgbClr val="FFFF99"/>
              </a:solidFill>
              <a:latin typeface="Arial"/>
              <a:cs typeface="Arial"/>
            </a:rPr>
            <a:t> γειτονικά άτομα. Με το ένα από αυτά συνδέεται με </a:t>
          </a:r>
          <a:r>
            <a:rPr lang="el-GR" sz="1200" b="1" i="0" strike="noStrike">
              <a:solidFill>
                <a:srgbClr val="FF6600"/>
              </a:solidFill>
              <a:latin typeface="Arial"/>
              <a:cs typeface="Arial"/>
            </a:rPr>
            <a:t>απλό</a:t>
          </a:r>
          <a:r>
            <a:rPr lang="el-GR" sz="1200" b="0" i="0" strike="noStrike">
              <a:solidFill>
                <a:srgbClr val="FFFF99"/>
              </a:solidFill>
              <a:latin typeface="Arial"/>
              <a:cs typeface="Arial"/>
            </a:rPr>
            <a:t> ομοιοπολικό δεσμό και με το άλλο με </a:t>
          </a:r>
          <a:r>
            <a:rPr lang="el-GR" sz="1200" b="1" i="0" strike="noStrike">
              <a:solidFill>
                <a:srgbClr val="FF6600"/>
              </a:solidFill>
              <a:latin typeface="Arial"/>
              <a:cs typeface="Arial"/>
            </a:rPr>
            <a:t>τριπλό</a:t>
          </a:r>
          <a:r>
            <a:rPr lang="el-GR" sz="1200" b="0" i="0" strike="noStrike">
              <a:solidFill>
                <a:srgbClr val="FFFF99"/>
              </a:solidFill>
              <a:latin typeface="Arial"/>
              <a:cs typeface="Arial"/>
            </a:rPr>
            <a:t> ομοιοπολικό δεσμό.</a:t>
          </a:r>
        </a:p>
      </xdr:txBody>
    </xdr:sp>
    <xdr:clientData/>
  </xdr:twoCellAnchor>
  <xdr:twoCellAnchor>
    <xdr:from>
      <xdr:col>1</xdr:col>
      <xdr:colOff>371475</xdr:colOff>
      <xdr:row>88</xdr:row>
      <xdr:rowOff>104775</xdr:rowOff>
    </xdr:from>
    <xdr:to>
      <xdr:col>2</xdr:col>
      <xdr:colOff>476250</xdr:colOff>
      <xdr:row>89</xdr:row>
      <xdr:rowOff>142875</xdr:rowOff>
    </xdr:to>
    <xdr:grpSp>
      <xdr:nvGrpSpPr>
        <xdr:cNvPr id="35154" name="Group 78"/>
        <xdr:cNvGrpSpPr>
          <a:grpSpLocks/>
        </xdr:cNvGrpSpPr>
      </xdr:nvGrpSpPr>
      <xdr:grpSpPr bwMode="auto">
        <a:xfrm>
          <a:off x="985991" y="18130581"/>
          <a:ext cx="719291" cy="242939"/>
          <a:chOff x="98" y="1631"/>
          <a:chExt cx="75" cy="23"/>
        </a:xfrm>
      </xdr:grpSpPr>
      <xdr:sp macro="" textlink="">
        <xdr:nvSpPr>
          <xdr:cNvPr id="3151" name="Text Box 79"/>
          <xdr:cNvSpPr txBox="1">
            <a:spLocks noChangeArrowheads="1"/>
          </xdr:cNvSpPr>
        </xdr:nvSpPr>
        <xdr:spPr bwMode="auto">
          <a:xfrm>
            <a:off x="98" y="1631"/>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52" name="Text Box 80"/>
          <xdr:cNvSpPr txBox="1">
            <a:spLocks noChangeArrowheads="1"/>
          </xdr:cNvSpPr>
        </xdr:nvSpPr>
        <xdr:spPr bwMode="auto">
          <a:xfrm>
            <a:off x="124" y="1631"/>
            <a:ext cx="29"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35394" name="Line 81"/>
          <xdr:cNvSpPr>
            <a:spLocks noChangeShapeType="1"/>
          </xdr:cNvSpPr>
        </xdr:nvSpPr>
        <xdr:spPr bwMode="auto">
          <a:xfrm rot="5400000">
            <a:off x="120" y="1636"/>
            <a:ext cx="0" cy="12"/>
          </a:xfrm>
          <a:prstGeom prst="line">
            <a:avLst/>
          </a:prstGeom>
          <a:noFill/>
          <a:ln w="19050">
            <a:solidFill>
              <a:srgbClr val="99CC00"/>
            </a:solidFill>
            <a:round/>
            <a:headEnd/>
            <a:tailEnd/>
          </a:ln>
        </xdr:spPr>
      </xdr:sp>
      <xdr:sp macro="" textlink="">
        <xdr:nvSpPr>
          <xdr:cNvPr id="3154" name="Text Box 82"/>
          <xdr:cNvSpPr txBox="1">
            <a:spLocks noChangeArrowheads="1"/>
          </xdr:cNvSpPr>
        </xdr:nvSpPr>
        <xdr:spPr bwMode="auto">
          <a:xfrm>
            <a:off x="153" y="1632"/>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grpSp>
        <xdr:nvGrpSpPr>
          <xdr:cNvPr id="35396" name="Group 83"/>
          <xdr:cNvGrpSpPr>
            <a:grpSpLocks/>
          </xdr:cNvGrpSpPr>
        </xdr:nvGrpSpPr>
        <xdr:grpSpPr bwMode="auto">
          <a:xfrm>
            <a:off x="142" y="1639"/>
            <a:ext cx="12" cy="8"/>
            <a:chOff x="146" y="1658"/>
            <a:chExt cx="12" cy="8"/>
          </a:xfrm>
        </xdr:grpSpPr>
        <xdr:grpSp>
          <xdr:nvGrpSpPr>
            <xdr:cNvPr id="35397" name="Group 84"/>
            <xdr:cNvGrpSpPr>
              <a:grpSpLocks/>
            </xdr:cNvGrpSpPr>
          </xdr:nvGrpSpPr>
          <xdr:grpSpPr bwMode="auto">
            <a:xfrm>
              <a:off x="146" y="1658"/>
              <a:ext cx="12" cy="4"/>
              <a:chOff x="146" y="1658"/>
              <a:chExt cx="12" cy="4"/>
            </a:xfrm>
          </xdr:grpSpPr>
          <xdr:sp macro="" textlink="">
            <xdr:nvSpPr>
              <xdr:cNvPr id="35399" name="Line 85"/>
              <xdr:cNvSpPr>
                <a:spLocks noChangeShapeType="1"/>
              </xdr:cNvSpPr>
            </xdr:nvSpPr>
            <xdr:spPr bwMode="auto">
              <a:xfrm rot="5400000">
                <a:off x="152" y="1652"/>
                <a:ext cx="0" cy="12"/>
              </a:xfrm>
              <a:prstGeom prst="line">
                <a:avLst/>
              </a:prstGeom>
              <a:noFill/>
              <a:ln w="19050">
                <a:solidFill>
                  <a:srgbClr val="FF6600"/>
                </a:solidFill>
                <a:round/>
                <a:headEnd/>
                <a:tailEnd/>
              </a:ln>
            </xdr:spPr>
          </xdr:sp>
          <xdr:sp macro="" textlink="">
            <xdr:nvSpPr>
              <xdr:cNvPr id="35400" name="Line 86"/>
              <xdr:cNvSpPr>
                <a:spLocks noChangeShapeType="1"/>
              </xdr:cNvSpPr>
            </xdr:nvSpPr>
            <xdr:spPr bwMode="auto">
              <a:xfrm rot="5400000">
                <a:off x="152" y="1656"/>
                <a:ext cx="0" cy="12"/>
              </a:xfrm>
              <a:prstGeom prst="line">
                <a:avLst/>
              </a:prstGeom>
              <a:noFill/>
              <a:ln w="19050">
                <a:solidFill>
                  <a:srgbClr val="99CC00"/>
                </a:solidFill>
                <a:round/>
                <a:headEnd/>
                <a:tailEnd/>
              </a:ln>
            </xdr:spPr>
          </xdr:sp>
        </xdr:grpSp>
        <xdr:sp macro="" textlink="">
          <xdr:nvSpPr>
            <xdr:cNvPr id="35398" name="Line 87"/>
            <xdr:cNvSpPr>
              <a:spLocks noChangeShapeType="1"/>
            </xdr:cNvSpPr>
          </xdr:nvSpPr>
          <xdr:spPr bwMode="auto">
            <a:xfrm rot="5400000">
              <a:off x="152" y="1660"/>
              <a:ext cx="0" cy="12"/>
            </a:xfrm>
            <a:prstGeom prst="line">
              <a:avLst/>
            </a:prstGeom>
            <a:noFill/>
            <a:ln w="19050">
              <a:solidFill>
                <a:srgbClr val="FF6600"/>
              </a:solidFill>
              <a:round/>
              <a:headEnd/>
              <a:tailEnd/>
            </a:ln>
          </xdr:spPr>
        </xdr:sp>
      </xdr:grpSp>
    </xdr:grpSp>
    <xdr:clientData/>
  </xdr:twoCellAnchor>
  <xdr:twoCellAnchor>
    <xdr:from>
      <xdr:col>1</xdr:col>
      <xdr:colOff>438150</xdr:colOff>
      <xdr:row>96</xdr:row>
      <xdr:rowOff>38100</xdr:rowOff>
    </xdr:from>
    <xdr:to>
      <xdr:col>2</xdr:col>
      <xdr:colOff>266700</xdr:colOff>
      <xdr:row>97</xdr:row>
      <xdr:rowOff>76200</xdr:rowOff>
    </xdr:to>
    <xdr:grpSp>
      <xdr:nvGrpSpPr>
        <xdr:cNvPr id="35155" name="Group 88"/>
        <xdr:cNvGrpSpPr>
          <a:grpSpLocks/>
        </xdr:cNvGrpSpPr>
      </xdr:nvGrpSpPr>
      <xdr:grpSpPr bwMode="auto">
        <a:xfrm>
          <a:off x="1052666" y="19702616"/>
          <a:ext cx="443066" cy="242939"/>
          <a:chOff x="123" y="1797"/>
          <a:chExt cx="46" cy="23"/>
        </a:xfrm>
      </xdr:grpSpPr>
      <xdr:sp macro="" textlink="">
        <xdr:nvSpPr>
          <xdr:cNvPr id="3161" name="Text Box 89"/>
          <xdr:cNvSpPr txBox="1">
            <a:spLocks noChangeArrowheads="1"/>
          </xdr:cNvSpPr>
        </xdr:nvSpPr>
        <xdr:spPr bwMode="auto">
          <a:xfrm>
            <a:off x="149" y="179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62" name="Text Box 90"/>
          <xdr:cNvSpPr txBox="1">
            <a:spLocks noChangeArrowheads="1"/>
          </xdr:cNvSpPr>
        </xdr:nvSpPr>
        <xdr:spPr bwMode="auto">
          <a:xfrm>
            <a:off x="123" y="1797"/>
            <a:ext cx="29"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H</a:t>
            </a:r>
          </a:p>
        </xdr:txBody>
      </xdr:sp>
      <xdr:sp macro="" textlink="">
        <xdr:nvSpPr>
          <xdr:cNvPr id="35391" name="Line 91"/>
          <xdr:cNvSpPr>
            <a:spLocks noChangeShapeType="1"/>
          </xdr:cNvSpPr>
        </xdr:nvSpPr>
        <xdr:spPr bwMode="auto">
          <a:xfrm rot="5400000">
            <a:off x="147" y="1803"/>
            <a:ext cx="0" cy="12"/>
          </a:xfrm>
          <a:prstGeom prst="line">
            <a:avLst/>
          </a:prstGeom>
          <a:noFill/>
          <a:ln w="19050">
            <a:solidFill>
              <a:srgbClr val="99CC00"/>
            </a:solidFill>
            <a:round/>
            <a:headEnd/>
            <a:tailEnd/>
          </a:ln>
        </xdr:spPr>
      </xdr:sp>
    </xdr:grpSp>
    <xdr:clientData/>
  </xdr:twoCellAnchor>
  <xdr:twoCellAnchor>
    <xdr:from>
      <xdr:col>3</xdr:col>
      <xdr:colOff>447675</xdr:colOff>
      <xdr:row>113</xdr:row>
      <xdr:rowOff>76200</xdr:rowOff>
    </xdr:from>
    <xdr:to>
      <xdr:col>11</xdr:col>
      <xdr:colOff>66675</xdr:colOff>
      <xdr:row>117</xdr:row>
      <xdr:rowOff>38100</xdr:rowOff>
    </xdr:to>
    <xdr:sp macro="" textlink="">
      <xdr:nvSpPr>
        <xdr:cNvPr id="3164" name="Text Box 92"/>
        <xdr:cNvSpPr txBox="1">
          <a:spLocks noChangeArrowheads="1"/>
        </xdr:cNvSpPr>
      </xdr:nvSpPr>
      <xdr:spPr bwMode="auto">
        <a:xfrm>
          <a:off x="2276475" y="21602700"/>
          <a:ext cx="4495800" cy="723900"/>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άτομο </a:t>
          </a:r>
          <a:r>
            <a:rPr lang="en-US" sz="1200" b="1" i="0" strike="noStrike">
              <a:solidFill>
                <a:srgbClr val="FF6600"/>
              </a:solidFill>
              <a:latin typeface="Arial"/>
              <a:cs typeface="Arial"/>
            </a:rPr>
            <a:t>O</a:t>
          </a:r>
          <a:r>
            <a:rPr lang="en-US" sz="1200" b="0" i="0" strike="noStrike">
              <a:solidFill>
                <a:srgbClr val="FFFF99"/>
              </a:solidFill>
              <a:latin typeface="Arial"/>
              <a:cs typeface="Arial"/>
            </a:rPr>
            <a:t> </a:t>
          </a:r>
          <a:r>
            <a:rPr lang="el-GR" sz="1200" b="0" i="0" strike="noStrike">
              <a:solidFill>
                <a:srgbClr val="FFFF99"/>
              </a:solidFill>
              <a:latin typeface="Arial"/>
              <a:cs typeface="Arial"/>
            </a:rPr>
            <a:t>είναι ενωμένο με </a:t>
          </a:r>
          <a:r>
            <a:rPr lang="el-GR" sz="1200" b="1" i="0" strike="noStrike">
              <a:solidFill>
                <a:srgbClr val="FF6600"/>
              </a:solidFill>
              <a:latin typeface="Arial"/>
              <a:cs typeface="Arial"/>
            </a:rPr>
            <a:t>2</a:t>
          </a:r>
          <a:r>
            <a:rPr lang="el-GR" sz="1200" b="0" i="0" strike="noStrike">
              <a:solidFill>
                <a:srgbClr val="FFFF99"/>
              </a:solidFill>
              <a:latin typeface="Arial"/>
              <a:cs typeface="Arial"/>
            </a:rPr>
            <a:t> γειτονικά άτομα. Με καθένα από αυτά συνδέεται με έναν </a:t>
          </a:r>
          <a:r>
            <a:rPr lang="el-GR" sz="1200" b="1" i="0" strike="noStrike">
              <a:solidFill>
                <a:srgbClr val="FF6600"/>
              </a:solidFill>
              <a:latin typeface="Arial"/>
              <a:cs typeface="Arial"/>
            </a:rPr>
            <a:t>απλό</a:t>
          </a:r>
          <a:r>
            <a:rPr lang="el-GR" sz="1200" b="0" i="0" strike="noStrike">
              <a:solidFill>
                <a:srgbClr val="FFFF99"/>
              </a:solidFill>
              <a:latin typeface="Arial"/>
              <a:cs typeface="Arial"/>
            </a:rPr>
            <a:t> ομοιοπολικό δεσμό.</a:t>
          </a:r>
        </a:p>
        <a:p>
          <a:pPr algn="ctr" rtl="1">
            <a:defRPr sz="1000"/>
          </a:pPr>
          <a:endParaRPr lang="el-GR" sz="1200" b="0" i="0" strike="noStrike">
            <a:solidFill>
              <a:srgbClr val="FFFF99"/>
            </a:solidFill>
            <a:latin typeface="Arial"/>
            <a:cs typeface="Arial"/>
          </a:endParaRPr>
        </a:p>
      </xdr:txBody>
    </xdr:sp>
    <xdr:clientData/>
  </xdr:twoCellAnchor>
  <xdr:twoCellAnchor>
    <xdr:from>
      <xdr:col>1</xdr:col>
      <xdr:colOff>133350</xdr:colOff>
      <xdr:row>111</xdr:row>
      <xdr:rowOff>28575</xdr:rowOff>
    </xdr:from>
    <xdr:to>
      <xdr:col>3</xdr:col>
      <xdr:colOff>114300</xdr:colOff>
      <xdr:row>112</xdr:row>
      <xdr:rowOff>114300</xdr:rowOff>
    </xdr:to>
    <xdr:sp macro="" textlink="">
      <xdr:nvSpPr>
        <xdr:cNvPr id="3165" name="Text Box 93"/>
        <xdr:cNvSpPr txBox="1">
          <a:spLocks noChangeArrowheads="1"/>
        </xdr:cNvSpPr>
      </xdr:nvSpPr>
      <xdr:spPr bwMode="auto">
        <a:xfrm>
          <a:off x="742950" y="21174075"/>
          <a:ext cx="1200150"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1η περίπτωση</a:t>
          </a:r>
        </a:p>
      </xdr:txBody>
    </xdr:sp>
    <xdr:clientData/>
  </xdr:twoCellAnchor>
  <xdr:twoCellAnchor>
    <xdr:from>
      <xdr:col>1</xdr:col>
      <xdr:colOff>371475</xdr:colOff>
      <xdr:row>114</xdr:row>
      <xdr:rowOff>123825</xdr:rowOff>
    </xdr:from>
    <xdr:to>
      <xdr:col>2</xdr:col>
      <xdr:colOff>466725</xdr:colOff>
      <xdr:row>115</xdr:row>
      <xdr:rowOff>161925</xdr:rowOff>
    </xdr:to>
    <xdr:grpSp>
      <xdr:nvGrpSpPr>
        <xdr:cNvPr id="35158" name="Group 94"/>
        <xdr:cNvGrpSpPr>
          <a:grpSpLocks/>
        </xdr:cNvGrpSpPr>
      </xdr:nvGrpSpPr>
      <xdr:grpSpPr bwMode="auto">
        <a:xfrm>
          <a:off x="985991" y="23475438"/>
          <a:ext cx="709766" cy="242939"/>
          <a:chOff x="97" y="2136"/>
          <a:chExt cx="74" cy="23"/>
        </a:xfrm>
      </xdr:grpSpPr>
      <xdr:sp macro="" textlink="">
        <xdr:nvSpPr>
          <xdr:cNvPr id="3167" name="Text Box 95"/>
          <xdr:cNvSpPr txBox="1">
            <a:spLocks noChangeArrowheads="1"/>
          </xdr:cNvSpPr>
        </xdr:nvSpPr>
        <xdr:spPr bwMode="auto">
          <a:xfrm>
            <a:off x="151" y="213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sp macro="" textlink="">
        <xdr:nvSpPr>
          <xdr:cNvPr id="3168" name="Text Box 96"/>
          <xdr:cNvSpPr txBox="1">
            <a:spLocks noChangeArrowheads="1"/>
          </xdr:cNvSpPr>
        </xdr:nvSpPr>
        <xdr:spPr bwMode="auto">
          <a:xfrm>
            <a:off x="97" y="213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69" name="Text Box 97"/>
          <xdr:cNvSpPr txBox="1">
            <a:spLocks noChangeArrowheads="1"/>
          </xdr:cNvSpPr>
        </xdr:nvSpPr>
        <xdr:spPr bwMode="auto">
          <a:xfrm>
            <a:off x="124" y="213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9900"/>
                </a:solidFill>
                <a:latin typeface="Arial"/>
                <a:cs typeface="Arial"/>
              </a:rPr>
              <a:t>Ο</a:t>
            </a:r>
          </a:p>
        </xdr:txBody>
      </xdr:sp>
      <xdr:sp macro="" textlink="">
        <xdr:nvSpPr>
          <xdr:cNvPr id="35387" name="Line 98"/>
          <xdr:cNvSpPr>
            <a:spLocks noChangeShapeType="1"/>
          </xdr:cNvSpPr>
        </xdr:nvSpPr>
        <xdr:spPr bwMode="auto">
          <a:xfrm rot="5400000">
            <a:off x="120" y="2142"/>
            <a:ext cx="0" cy="12"/>
          </a:xfrm>
          <a:prstGeom prst="line">
            <a:avLst/>
          </a:prstGeom>
          <a:noFill/>
          <a:ln w="19050">
            <a:solidFill>
              <a:srgbClr val="99CC00"/>
            </a:solidFill>
            <a:round/>
            <a:headEnd/>
            <a:tailEnd/>
          </a:ln>
        </xdr:spPr>
      </xdr:sp>
      <xdr:sp macro="" textlink="">
        <xdr:nvSpPr>
          <xdr:cNvPr id="35388" name="Line 99"/>
          <xdr:cNvSpPr>
            <a:spLocks noChangeShapeType="1"/>
          </xdr:cNvSpPr>
        </xdr:nvSpPr>
        <xdr:spPr bwMode="auto">
          <a:xfrm rot="5400000">
            <a:off x="147" y="2142"/>
            <a:ext cx="0" cy="12"/>
          </a:xfrm>
          <a:prstGeom prst="line">
            <a:avLst/>
          </a:prstGeom>
          <a:noFill/>
          <a:ln w="19050">
            <a:solidFill>
              <a:srgbClr val="99CC00"/>
            </a:solidFill>
            <a:round/>
            <a:headEnd/>
            <a:tailEnd/>
          </a:ln>
        </xdr:spPr>
      </xdr:sp>
    </xdr:grpSp>
    <xdr:clientData/>
  </xdr:twoCellAnchor>
  <xdr:twoCellAnchor>
    <xdr:from>
      <xdr:col>1</xdr:col>
      <xdr:colOff>133350</xdr:colOff>
      <xdr:row>118</xdr:row>
      <xdr:rowOff>95250</xdr:rowOff>
    </xdr:from>
    <xdr:to>
      <xdr:col>3</xdr:col>
      <xdr:colOff>114300</xdr:colOff>
      <xdr:row>120</xdr:row>
      <xdr:rowOff>0</xdr:rowOff>
    </xdr:to>
    <xdr:sp macro="" textlink="">
      <xdr:nvSpPr>
        <xdr:cNvPr id="3172" name="Text Box 100"/>
        <xdr:cNvSpPr txBox="1">
          <a:spLocks noChangeArrowheads="1"/>
        </xdr:cNvSpPr>
      </xdr:nvSpPr>
      <xdr:spPr bwMode="auto">
        <a:xfrm>
          <a:off x="742950" y="22574250"/>
          <a:ext cx="1200150" cy="2857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2η περίπτωση</a:t>
          </a:r>
        </a:p>
      </xdr:txBody>
    </xdr:sp>
    <xdr:clientData/>
  </xdr:twoCellAnchor>
  <xdr:twoCellAnchor>
    <xdr:from>
      <xdr:col>3</xdr:col>
      <xdr:colOff>438150</xdr:colOff>
      <xdr:row>120</xdr:row>
      <xdr:rowOff>152400</xdr:rowOff>
    </xdr:from>
    <xdr:to>
      <xdr:col>11</xdr:col>
      <xdr:colOff>57150</xdr:colOff>
      <xdr:row>123</xdr:row>
      <xdr:rowOff>171450</xdr:rowOff>
    </xdr:to>
    <xdr:sp macro="" textlink="">
      <xdr:nvSpPr>
        <xdr:cNvPr id="3173" name="Text Box 101"/>
        <xdr:cNvSpPr txBox="1">
          <a:spLocks noChangeArrowheads="1"/>
        </xdr:cNvSpPr>
      </xdr:nvSpPr>
      <xdr:spPr bwMode="auto">
        <a:xfrm>
          <a:off x="2266950" y="23012400"/>
          <a:ext cx="4495800" cy="590550"/>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άτομο </a:t>
          </a:r>
          <a:r>
            <a:rPr lang="en-US" sz="1200" b="1" i="0" strike="noStrike">
              <a:solidFill>
                <a:srgbClr val="FF6600"/>
              </a:solidFill>
              <a:latin typeface="Arial"/>
              <a:cs typeface="Arial"/>
            </a:rPr>
            <a:t>O</a:t>
          </a:r>
          <a:r>
            <a:rPr lang="en-US" sz="1200" b="0" i="0" strike="noStrike">
              <a:solidFill>
                <a:srgbClr val="FFFF99"/>
              </a:solidFill>
              <a:latin typeface="Arial"/>
              <a:cs typeface="Arial"/>
            </a:rPr>
            <a:t> </a:t>
          </a:r>
          <a:r>
            <a:rPr lang="el-GR" sz="1200" b="0" i="0" strike="noStrike">
              <a:solidFill>
                <a:srgbClr val="FFFF99"/>
              </a:solidFill>
              <a:latin typeface="Arial"/>
              <a:cs typeface="Arial"/>
            </a:rPr>
            <a:t>είναι ενωμένο με </a:t>
          </a:r>
          <a:r>
            <a:rPr lang="el-GR" sz="1200" b="1" i="0" strike="noStrike">
              <a:solidFill>
                <a:srgbClr val="FF6600"/>
              </a:solidFill>
              <a:latin typeface="Arial"/>
              <a:cs typeface="Arial"/>
            </a:rPr>
            <a:t>1</a:t>
          </a:r>
          <a:r>
            <a:rPr lang="el-GR" sz="1200" b="0" i="0" strike="noStrike">
              <a:solidFill>
                <a:srgbClr val="FFFF99"/>
              </a:solidFill>
              <a:latin typeface="Arial"/>
              <a:cs typeface="Arial"/>
            </a:rPr>
            <a:t> μόνο γειτονικό άτομο, με </a:t>
          </a:r>
          <a:r>
            <a:rPr lang="el-GR" sz="1200" b="1" i="0" strike="noStrike">
              <a:solidFill>
                <a:srgbClr val="FF6600"/>
              </a:solidFill>
              <a:latin typeface="Arial"/>
              <a:cs typeface="Arial"/>
            </a:rPr>
            <a:t>διπλό</a:t>
          </a:r>
          <a:r>
            <a:rPr lang="el-GR" sz="1200" b="0" i="0" strike="noStrike">
              <a:solidFill>
                <a:srgbClr val="FFFF99"/>
              </a:solidFill>
              <a:latin typeface="Arial"/>
              <a:cs typeface="Arial"/>
            </a:rPr>
            <a:t> ομοιοπολικό δεσμό.</a:t>
          </a:r>
        </a:p>
      </xdr:txBody>
    </xdr:sp>
    <xdr:clientData/>
  </xdr:twoCellAnchor>
  <xdr:twoCellAnchor>
    <xdr:from>
      <xdr:col>1</xdr:col>
      <xdr:colOff>466725</xdr:colOff>
      <xdr:row>121</xdr:row>
      <xdr:rowOff>171450</xdr:rowOff>
    </xdr:from>
    <xdr:to>
      <xdr:col>2</xdr:col>
      <xdr:colOff>304800</xdr:colOff>
      <xdr:row>123</xdr:row>
      <xdr:rowOff>9525</xdr:rowOff>
    </xdr:to>
    <xdr:grpSp>
      <xdr:nvGrpSpPr>
        <xdr:cNvPr id="35161" name="Group 102"/>
        <xdr:cNvGrpSpPr>
          <a:grpSpLocks/>
        </xdr:cNvGrpSpPr>
      </xdr:nvGrpSpPr>
      <xdr:grpSpPr bwMode="auto">
        <a:xfrm>
          <a:off x="1081241" y="24956934"/>
          <a:ext cx="452591" cy="247752"/>
          <a:chOff x="96" y="2276"/>
          <a:chExt cx="47" cy="22"/>
        </a:xfrm>
      </xdr:grpSpPr>
      <xdr:sp macro="" textlink="">
        <xdr:nvSpPr>
          <xdr:cNvPr id="3175" name="Text Box 103"/>
          <xdr:cNvSpPr txBox="1">
            <a:spLocks noChangeArrowheads="1"/>
          </xdr:cNvSpPr>
        </xdr:nvSpPr>
        <xdr:spPr bwMode="auto">
          <a:xfrm>
            <a:off x="96" y="227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76" name="Text Box 104"/>
          <xdr:cNvSpPr txBox="1">
            <a:spLocks noChangeArrowheads="1"/>
          </xdr:cNvSpPr>
        </xdr:nvSpPr>
        <xdr:spPr bwMode="auto">
          <a:xfrm>
            <a:off x="123" y="227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9900"/>
                </a:solidFill>
                <a:latin typeface="Arial"/>
                <a:cs typeface="Arial"/>
              </a:rPr>
              <a:t>Ο</a:t>
            </a:r>
          </a:p>
        </xdr:txBody>
      </xdr:sp>
      <xdr:grpSp>
        <xdr:nvGrpSpPr>
          <xdr:cNvPr id="35381" name="Group 105"/>
          <xdr:cNvGrpSpPr>
            <a:grpSpLocks/>
          </xdr:cNvGrpSpPr>
        </xdr:nvGrpSpPr>
        <xdr:grpSpPr bwMode="auto">
          <a:xfrm>
            <a:off x="113" y="2285"/>
            <a:ext cx="12" cy="4"/>
            <a:chOff x="113" y="2285"/>
            <a:chExt cx="12" cy="4"/>
          </a:xfrm>
        </xdr:grpSpPr>
        <xdr:sp macro="" textlink="">
          <xdr:nvSpPr>
            <xdr:cNvPr id="35382" name="Line 106"/>
            <xdr:cNvSpPr>
              <a:spLocks noChangeShapeType="1"/>
            </xdr:cNvSpPr>
          </xdr:nvSpPr>
          <xdr:spPr bwMode="auto">
            <a:xfrm rot="5400000">
              <a:off x="119" y="2279"/>
              <a:ext cx="0" cy="12"/>
            </a:xfrm>
            <a:prstGeom prst="line">
              <a:avLst/>
            </a:prstGeom>
            <a:noFill/>
            <a:ln w="19050">
              <a:solidFill>
                <a:srgbClr val="FF6600"/>
              </a:solidFill>
              <a:round/>
              <a:headEnd/>
              <a:tailEnd/>
            </a:ln>
          </xdr:spPr>
        </xdr:sp>
        <xdr:sp macro="" textlink="">
          <xdr:nvSpPr>
            <xdr:cNvPr id="35383" name="Line 107"/>
            <xdr:cNvSpPr>
              <a:spLocks noChangeShapeType="1"/>
            </xdr:cNvSpPr>
          </xdr:nvSpPr>
          <xdr:spPr bwMode="auto">
            <a:xfrm rot="5400000">
              <a:off x="119" y="2283"/>
              <a:ext cx="0" cy="12"/>
            </a:xfrm>
            <a:prstGeom prst="line">
              <a:avLst/>
            </a:prstGeom>
            <a:noFill/>
            <a:ln w="19050">
              <a:solidFill>
                <a:srgbClr val="99CC00"/>
              </a:solidFill>
              <a:round/>
              <a:headEnd/>
              <a:tailEnd/>
            </a:ln>
          </xdr:spPr>
        </xdr:sp>
      </xdr:grpSp>
    </xdr:grpSp>
    <xdr:clientData/>
  </xdr:twoCellAnchor>
  <xdr:twoCellAnchor>
    <xdr:from>
      <xdr:col>0</xdr:col>
      <xdr:colOff>425756</xdr:colOff>
      <xdr:row>125</xdr:row>
      <xdr:rowOff>127921</xdr:rowOff>
    </xdr:from>
    <xdr:to>
      <xdr:col>0</xdr:col>
      <xdr:colOff>569756</xdr:colOff>
      <xdr:row>126</xdr:row>
      <xdr:rowOff>67083</xdr:rowOff>
    </xdr:to>
    <xdr:sp macro="" textlink="">
      <xdr:nvSpPr>
        <xdr:cNvPr id="35162" name="Oval 108"/>
        <xdr:cNvSpPr>
          <a:spLocks noChangeArrowheads="1"/>
        </xdr:cNvSpPr>
      </xdr:nvSpPr>
      <xdr:spPr bwMode="auto">
        <a:xfrm>
          <a:off x="425756" y="25732760"/>
          <a:ext cx="144000" cy="144000"/>
        </a:xfrm>
        <a:prstGeom prst="ellipse">
          <a:avLst/>
        </a:prstGeom>
        <a:gradFill rotWithShape="1">
          <a:gsLst>
            <a:gs pos="0">
              <a:srgbClr val="FF6600"/>
            </a:gs>
            <a:gs pos="100000">
              <a:srgbClr val="000000"/>
            </a:gs>
          </a:gsLst>
          <a:lin ang="2700000" scaled="1"/>
        </a:gradFill>
        <a:ln w="9525">
          <a:solidFill>
            <a:srgbClr val="000000"/>
          </a:solidFill>
          <a:round/>
          <a:headEnd/>
          <a:tailEnd/>
        </a:ln>
      </xdr:spPr>
    </xdr:sp>
    <xdr:clientData/>
  </xdr:twoCellAnchor>
  <xdr:twoCellAnchor>
    <xdr:from>
      <xdr:col>3</xdr:col>
      <xdr:colOff>438150</xdr:colOff>
      <xdr:row>132</xdr:row>
      <xdr:rowOff>47625</xdr:rowOff>
    </xdr:from>
    <xdr:to>
      <xdr:col>11</xdr:col>
      <xdr:colOff>57150</xdr:colOff>
      <xdr:row>136</xdr:row>
      <xdr:rowOff>9525</xdr:rowOff>
    </xdr:to>
    <xdr:sp macro="" textlink="">
      <xdr:nvSpPr>
        <xdr:cNvPr id="3181" name="Text Box 109"/>
        <xdr:cNvSpPr txBox="1">
          <a:spLocks noChangeArrowheads="1"/>
        </xdr:cNvSpPr>
      </xdr:nvSpPr>
      <xdr:spPr bwMode="auto">
        <a:xfrm>
          <a:off x="2266950" y="25193625"/>
          <a:ext cx="4495800" cy="723900"/>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0">
            <a:defRPr sz="1000"/>
          </a:pPr>
          <a:r>
            <a:rPr lang="el-GR" sz="1200" b="0" i="0" strike="noStrike">
              <a:solidFill>
                <a:srgbClr val="FFFF99"/>
              </a:solidFill>
              <a:latin typeface="Arial"/>
              <a:cs typeface="Arial"/>
            </a:rPr>
            <a:t>Στην περίπτωση αυτή το άτομο </a:t>
          </a:r>
          <a:r>
            <a:rPr lang="en-US" sz="1200" b="1" i="0" strike="noStrike">
              <a:solidFill>
                <a:srgbClr val="FF6600"/>
              </a:solidFill>
              <a:latin typeface="Arial"/>
              <a:cs typeface="Arial"/>
            </a:rPr>
            <a:t>N</a:t>
          </a:r>
          <a:r>
            <a:rPr lang="en-US" sz="1200" b="0" i="0" strike="noStrike">
              <a:solidFill>
                <a:srgbClr val="FFFF99"/>
              </a:solidFill>
              <a:latin typeface="Arial"/>
              <a:cs typeface="Arial"/>
            </a:rPr>
            <a:t> </a:t>
          </a:r>
          <a:r>
            <a:rPr lang="el-GR" sz="1200" b="0" i="0" strike="noStrike">
              <a:solidFill>
                <a:srgbClr val="FFFF99"/>
              </a:solidFill>
              <a:latin typeface="Arial"/>
              <a:cs typeface="Arial"/>
            </a:rPr>
            <a:t>είναι ενωμένο με </a:t>
          </a:r>
          <a:r>
            <a:rPr lang="el-GR" sz="1200" b="1" i="0" strike="noStrike">
              <a:solidFill>
                <a:srgbClr val="FF6600"/>
              </a:solidFill>
              <a:latin typeface="Arial"/>
              <a:cs typeface="Arial"/>
            </a:rPr>
            <a:t>3</a:t>
          </a:r>
          <a:r>
            <a:rPr lang="el-GR" sz="1200" b="0" i="0" strike="noStrike">
              <a:solidFill>
                <a:srgbClr val="FFFF99"/>
              </a:solidFill>
              <a:latin typeface="Arial"/>
              <a:cs typeface="Arial"/>
            </a:rPr>
            <a:t> γειτονικά άτομα. Με καθένα από αυτά συνδέεται με έναν </a:t>
          </a:r>
          <a:r>
            <a:rPr lang="el-GR" sz="1200" b="1" i="0" strike="noStrike">
              <a:solidFill>
                <a:srgbClr val="FF6600"/>
              </a:solidFill>
              <a:latin typeface="Arial"/>
              <a:cs typeface="Arial"/>
            </a:rPr>
            <a:t>απλό</a:t>
          </a:r>
          <a:r>
            <a:rPr lang="el-GR" sz="1200" b="0" i="0" strike="noStrike">
              <a:solidFill>
                <a:srgbClr val="FFFF99"/>
              </a:solidFill>
              <a:latin typeface="Arial"/>
              <a:cs typeface="Arial"/>
            </a:rPr>
            <a:t> ομοιοπο-λικό δεσμό.</a:t>
          </a:r>
        </a:p>
        <a:p>
          <a:pPr algn="just" rtl="0">
            <a:defRPr sz="1000"/>
          </a:pPr>
          <a:endParaRPr lang="el-GR" sz="1200" b="0" i="0" strike="noStrike">
            <a:solidFill>
              <a:srgbClr val="FFFF99"/>
            </a:solidFill>
            <a:latin typeface="Arial"/>
            <a:cs typeface="Arial"/>
          </a:endParaRPr>
        </a:p>
      </xdr:txBody>
    </xdr:sp>
    <xdr:clientData/>
  </xdr:twoCellAnchor>
  <xdr:twoCellAnchor>
    <xdr:from>
      <xdr:col>1</xdr:col>
      <xdr:colOff>133350</xdr:colOff>
      <xdr:row>129</xdr:row>
      <xdr:rowOff>171450</xdr:rowOff>
    </xdr:from>
    <xdr:to>
      <xdr:col>3</xdr:col>
      <xdr:colOff>114300</xdr:colOff>
      <xdr:row>131</xdr:row>
      <xdr:rowOff>76200</xdr:rowOff>
    </xdr:to>
    <xdr:sp macro="" textlink="">
      <xdr:nvSpPr>
        <xdr:cNvPr id="3182" name="Text Box 110"/>
        <xdr:cNvSpPr txBox="1">
          <a:spLocks noChangeArrowheads="1"/>
        </xdr:cNvSpPr>
      </xdr:nvSpPr>
      <xdr:spPr bwMode="auto">
        <a:xfrm>
          <a:off x="742950" y="24745950"/>
          <a:ext cx="1200150" cy="2857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1η περίπτωση</a:t>
          </a:r>
        </a:p>
      </xdr:txBody>
    </xdr:sp>
    <xdr:clientData/>
  </xdr:twoCellAnchor>
  <xdr:twoCellAnchor>
    <xdr:from>
      <xdr:col>1</xdr:col>
      <xdr:colOff>142875</xdr:colOff>
      <xdr:row>137</xdr:row>
      <xdr:rowOff>66675</xdr:rowOff>
    </xdr:from>
    <xdr:to>
      <xdr:col>3</xdr:col>
      <xdr:colOff>123825</xdr:colOff>
      <xdr:row>138</xdr:row>
      <xdr:rowOff>152400</xdr:rowOff>
    </xdr:to>
    <xdr:sp macro="" textlink="">
      <xdr:nvSpPr>
        <xdr:cNvPr id="3183" name="Text Box 111"/>
        <xdr:cNvSpPr txBox="1">
          <a:spLocks noChangeArrowheads="1"/>
        </xdr:cNvSpPr>
      </xdr:nvSpPr>
      <xdr:spPr bwMode="auto">
        <a:xfrm>
          <a:off x="752475" y="26165175"/>
          <a:ext cx="1200150"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2η περίπτωση</a:t>
          </a:r>
        </a:p>
      </xdr:txBody>
    </xdr:sp>
    <xdr:clientData/>
  </xdr:twoCellAnchor>
  <xdr:twoCellAnchor>
    <xdr:from>
      <xdr:col>1</xdr:col>
      <xdr:colOff>133350</xdr:colOff>
      <xdr:row>144</xdr:row>
      <xdr:rowOff>133350</xdr:rowOff>
    </xdr:from>
    <xdr:to>
      <xdr:col>3</xdr:col>
      <xdr:colOff>114300</xdr:colOff>
      <xdr:row>146</xdr:row>
      <xdr:rowOff>38100</xdr:rowOff>
    </xdr:to>
    <xdr:sp macro="" textlink="">
      <xdr:nvSpPr>
        <xdr:cNvPr id="3184" name="Text Box 112"/>
        <xdr:cNvSpPr txBox="1">
          <a:spLocks noChangeArrowheads="1"/>
        </xdr:cNvSpPr>
      </xdr:nvSpPr>
      <xdr:spPr bwMode="auto">
        <a:xfrm>
          <a:off x="742950" y="27565350"/>
          <a:ext cx="1200150" cy="2857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3η περίπτωση</a:t>
          </a:r>
        </a:p>
      </xdr:txBody>
    </xdr:sp>
    <xdr:clientData/>
  </xdr:twoCellAnchor>
  <xdr:twoCellAnchor>
    <xdr:from>
      <xdr:col>1</xdr:col>
      <xdr:colOff>361950</xdr:colOff>
      <xdr:row>132</xdr:row>
      <xdr:rowOff>152400</xdr:rowOff>
    </xdr:from>
    <xdr:to>
      <xdr:col>2</xdr:col>
      <xdr:colOff>419100</xdr:colOff>
      <xdr:row>135</xdr:row>
      <xdr:rowOff>66675</xdr:rowOff>
    </xdr:to>
    <xdr:grpSp>
      <xdr:nvGrpSpPr>
        <xdr:cNvPr id="35167" name="Group 113"/>
        <xdr:cNvGrpSpPr>
          <a:grpSpLocks/>
        </xdr:cNvGrpSpPr>
      </xdr:nvGrpSpPr>
      <xdr:grpSpPr bwMode="auto">
        <a:xfrm>
          <a:off x="976466" y="27191110"/>
          <a:ext cx="671666" cy="528791"/>
          <a:chOff x="102" y="2525"/>
          <a:chExt cx="70" cy="48"/>
        </a:xfrm>
      </xdr:grpSpPr>
      <xdr:sp macro="" textlink="">
        <xdr:nvSpPr>
          <xdr:cNvPr id="3186" name="Text Box 114"/>
          <xdr:cNvSpPr txBox="1">
            <a:spLocks noChangeArrowheads="1"/>
          </xdr:cNvSpPr>
        </xdr:nvSpPr>
        <xdr:spPr bwMode="auto">
          <a:xfrm>
            <a:off x="152" y="2539"/>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sp macro="" textlink="">
        <xdr:nvSpPr>
          <xdr:cNvPr id="3187" name="Text Box 115"/>
          <xdr:cNvSpPr txBox="1">
            <a:spLocks noChangeArrowheads="1"/>
          </xdr:cNvSpPr>
        </xdr:nvSpPr>
        <xdr:spPr bwMode="auto">
          <a:xfrm>
            <a:off x="102" y="2525"/>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188" name="Text Box 116"/>
          <xdr:cNvSpPr txBox="1">
            <a:spLocks noChangeArrowheads="1"/>
          </xdr:cNvSpPr>
        </xdr:nvSpPr>
        <xdr:spPr bwMode="auto">
          <a:xfrm>
            <a:off x="103" y="2551"/>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Γ</a:t>
            </a:r>
          </a:p>
        </xdr:txBody>
      </xdr:sp>
      <xdr:sp macro="" textlink="">
        <xdr:nvSpPr>
          <xdr:cNvPr id="3189" name="Text Box 117"/>
          <xdr:cNvSpPr txBox="1">
            <a:spLocks noChangeArrowheads="1"/>
          </xdr:cNvSpPr>
        </xdr:nvSpPr>
        <xdr:spPr bwMode="auto">
          <a:xfrm>
            <a:off x="125" y="253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N</a:t>
            </a:r>
          </a:p>
        </xdr:txBody>
      </xdr:sp>
      <xdr:sp macro="" textlink="">
        <xdr:nvSpPr>
          <xdr:cNvPr id="35376" name="Line 118"/>
          <xdr:cNvSpPr>
            <a:spLocks noChangeShapeType="1"/>
          </xdr:cNvSpPr>
        </xdr:nvSpPr>
        <xdr:spPr bwMode="auto">
          <a:xfrm rot="5400000">
            <a:off x="148" y="2543"/>
            <a:ext cx="0" cy="12"/>
          </a:xfrm>
          <a:prstGeom prst="line">
            <a:avLst/>
          </a:prstGeom>
          <a:noFill/>
          <a:ln w="19050">
            <a:solidFill>
              <a:srgbClr val="99CC00"/>
            </a:solidFill>
            <a:round/>
            <a:headEnd/>
            <a:tailEnd/>
          </a:ln>
        </xdr:spPr>
      </xdr:sp>
      <xdr:sp macro="" textlink="">
        <xdr:nvSpPr>
          <xdr:cNvPr id="35377" name="Line 119"/>
          <xdr:cNvSpPr>
            <a:spLocks noChangeShapeType="1"/>
          </xdr:cNvSpPr>
        </xdr:nvSpPr>
        <xdr:spPr bwMode="auto">
          <a:xfrm rot="3080412">
            <a:off x="123" y="2551"/>
            <a:ext cx="0" cy="12"/>
          </a:xfrm>
          <a:prstGeom prst="line">
            <a:avLst/>
          </a:prstGeom>
          <a:noFill/>
          <a:ln w="19050">
            <a:solidFill>
              <a:srgbClr val="99CC00"/>
            </a:solidFill>
            <a:round/>
            <a:headEnd/>
            <a:tailEnd/>
          </a:ln>
        </xdr:spPr>
      </xdr:sp>
      <xdr:sp macro="" textlink="">
        <xdr:nvSpPr>
          <xdr:cNvPr id="35378" name="Line 120"/>
          <xdr:cNvSpPr>
            <a:spLocks noChangeShapeType="1"/>
          </xdr:cNvSpPr>
        </xdr:nvSpPr>
        <xdr:spPr bwMode="auto">
          <a:xfrm rot="18519588" flipV="1">
            <a:off x="123" y="2535"/>
            <a:ext cx="0" cy="12"/>
          </a:xfrm>
          <a:prstGeom prst="line">
            <a:avLst/>
          </a:prstGeom>
          <a:noFill/>
          <a:ln w="19050">
            <a:solidFill>
              <a:srgbClr val="99CC00"/>
            </a:solidFill>
            <a:round/>
            <a:headEnd/>
            <a:tailEnd/>
          </a:ln>
        </xdr:spPr>
      </xdr:sp>
    </xdr:grpSp>
    <xdr:clientData/>
  </xdr:twoCellAnchor>
  <xdr:twoCellAnchor>
    <xdr:from>
      <xdr:col>3</xdr:col>
      <xdr:colOff>447675</xdr:colOff>
      <xdr:row>139</xdr:row>
      <xdr:rowOff>123825</xdr:rowOff>
    </xdr:from>
    <xdr:to>
      <xdr:col>11</xdr:col>
      <xdr:colOff>66675</xdr:colOff>
      <xdr:row>143</xdr:row>
      <xdr:rowOff>85725</xdr:rowOff>
    </xdr:to>
    <xdr:sp macro="" textlink="">
      <xdr:nvSpPr>
        <xdr:cNvPr id="3193" name="Text Box 121"/>
        <xdr:cNvSpPr txBox="1">
          <a:spLocks noChangeArrowheads="1"/>
        </xdr:cNvSpPr>
      </xdr:nvSpPr>
      <xdr:spPr bwMode="auto">
        <a:xfrm>
          <a:off x="2276475" y="26603325"/>
          <a:ext cx="4495800" cy="723900"/>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άτομο </a:t>
          </a:r>
          <a:r>
            <a:rPr lang="en-US" sz="1200" b="1" i="0" strike="noStrike">
              <a:solidFill>
                <a:srgbClr val="FF6600"/>
              </a:solidFill>
              <a:latin typeface="Arial"/>
              <a:cs typeface="Arial"/>
            </a:rPr>
            <a:t>N</a:t>
          </a:r>
          <a:r>
            <a:rPr lang="en-US" sz="1200" b="0" i="0" strike="noStrike">
              <a:solidFill>
                <a:srgbClr val="FFFF99"/>
              </a:solidFill>
              <a:latin typeface="Arial"/>
              <a:cs typeface="Arial"/>
            </a:rPr>
            <a:t> </a:t>
          </a:r>
          <a:r>
            <a:rPr lang="el-GR" sz="1200" b="0" i="0" strike="noStrike">
              <a:solidFill>
                <a:srgbClr val="FFFF99"/>
              </a:solidFill>
              <a:latin typeface="Arial"/>
              <a:cs typeface="Arial"/>
            </a:rPr>
            <a:t>είναι ενωμένο με </a:t>
          </a:r>
          <a:r>
            <a:rPr lang="el-GR" sz="1200" b="1" i="0" strike="noStrike">
              <a:solidFill>
                <a:srgbClr val="FF6600"/>
              </a:solidFill>
              <a:latin typeface="Arial"/>
              <a:cs typeface="Arial"/>
            </a:rPr>
            <a:t>2</a:t>
          </a:r>
          <a:r>
            <a:rPr lang="el-GR" sz="1200" b="0" i="0" strike="noStrike">
              <a:solidFill>
                <a:srgbClr val="FFFF99"/>
              </a:solidFill>
              <a:latin typeface="Arial"/>
              <a:cs typeface="Arial"/>
            </a:rPr>
            <a:t> γειτονικά άτομα. Με το ένα από αυτά συνδέεται με </a:t>
          </a:r>
          <a:r>
            <a:rPr lang="el-GR" sz="1200" b="1" i="0" strike="noStrike">
              <a:solidFill>
                <a:srgbClr val="FF6600"/>
              </a:solidFill>
              <a:latin typeface="Arial"/>
              <a:cs typeface="Arial"/>
            </a:rPr>
            <a:t>απλό</a:t>
          </a:r>
          <a:r>
            <a:rPr lang="el-GR" sz="1200" b="0" i="0" strike="noStrike">
              <a:solidFill>
                <a:srgbClr val="FFFF99"/>
              </a:solidFill>
              <a:latin typeface="Arial"/>
              <a:cs typeface="Arial"/>
            </a:rPr>
            <a:t> ομοιοπολικό δεσμό και με το άλλο με </a:t>
          </a:r>
          <a:r>
            <a:rPr lang="el-GR" sz="1200" b="1" i="0" strike="noStrike">
              <a:solidFill>
                <a:srgbClr val="FF6600"/>
              </a:solidFill>
              <a:latin typeface="Arial"/>
              <a:cs typeface="Arial"/>
            </a:rPr>
            <a:t>διπλό</a:t>
          </a:r>
          <a:r>
            <a:rPr lang="el-GR" sz="1200" b="0" i="0" strike="noStrike">
              <a:solidFill>
                <a:srgbClr val="FFFF99"/>
              </a:solidFill>
              <a:latin typeface="Arial"/>
              <a:cs typeface="Arial"/>
            </a:rPr>
            <a:t> ομοιοπολικό δεσμό.</a:t>
          </a:r>
        </a:p>
      </xdr:txBody>
    </xdr:sp>
    <xdr:clientData/>
  </xdr:twoCellAnchor>
  <xdr:twoCellAnchor>
    <xdr:from>
      <xdr:col>3</xdr:col>
      <xdr:colOff>447675</xdr:colOff>
      <xdr:row>147</xdr:row>
      <xdr:rowOff>9525</xdr:rowOff>
    </xdr:from>
    <xdr:to>
      <xdr:col>11</xdr:col>
      <xdr:colOff>66675</xdr:colOff>
      <xdr:row>150</xdr:row>
      <xdr:rowOff>28575</xdr:rowOff>
    </xdr:to>
    <xdr:sp macro="" textlink="">
      <xdr:nvSpPr>
        <xdr:cNvPr id="3194" name="Text Box 122"/>
        <xdr:cNvSpPr txBox="1">
          <a:spLocks noChangeArrowheads="1"/>
        </xdr:cNvSpPr>
      </xdr:nvSpPr>
      <xdr:spPr bwMode="auto">
        <a:xfrm>
          <a:off x="2276475" y="28013025"/>
          <a:ext cx="4495800" cy="590550"/>
        </a:xfrm>
        <a:prstGeom prst="rect">
          <a:avLst/>
        </a:prstGeom>
        <a:solidFill>
          <a:srgbClr val="333300"/>
        </a:solidFill>
        <a:ln w="9525" algn="ctr">
          <a:solidFill>
            <a:srgbClr val="000000"/>
          </a:solidFill>
          <a:miter lim="800000"/>
          <a:headEnd/>
          <a:tailEnd/>
        </a:ln>
        <a:effectLst/>
      </xdr:spPr>
      <xdr:txBody>
        <a:bodyPr vertOverflow="clip" wrap="square" lIns="91440" tIns="45720" rIns="91440" bIns="45720" anchor="ctr" upright="1"/>
        <a:lstStyle/>
        <a:p>
          <a:pPr algn="ctr" rtl="1">
            <a:defRPr sz="1000"/>
          </a:pPr>
          <a:r>
            <a:rPr lang="el-GR" sz="1200" b="0" i="0" strike="noStrike">
              <a:solidFill>
                <a:srgbClr val="FFFF99"/>
              </a:solidFill>
              <a:latin typeface="Arial"/>
              <a:cs typeface="Arial"/>
            </a:rPr>
            <a:t>Στην περίπτωση αυτή το άτομο </a:t>
          </a:r>
          <a:r>
            <a:rPr lang="en-US" sz="1200" b="1" i="0" strike="noStrike">
              <a:solidFill>
                <a:srgbClr val="FF6600"/>
              </a:solidFill>
              <a:latin typeface="Arial"/>
              <a:cs typeface="Arial"/>
            </a:rPr>
            <a:t>N</a:t>
          </a:r>
          <a:r>
            <a:rPr lang="en-US" sz="1200" b="0" i="0" strike="noStrike">
              <a:solidFill>
                <a:srgbClr val="FFFF99"/>
              </a:solidFill>
              <a:latin typeface="Arial"/>
              <a:cs typeface="Arial"/>
            </a:rPr>
            <a:t> </a:t>
          </a:r>
          <a:r>
            <a:rPr lang="el-GR" sz="1200" b="0" i="0" strike="noStrike">
              <a:solidFill>
                <a:srgbClr val="FFFF99"/>
              </a:solidFill>
              <a:latin typeface="Arial"/>
              <a:cs typeface="Arial"/>
            </a:rPr>
            <a:t>είναι ενωμένο με </a:t>
          </a:r>
          <a:r>
            <a:rPr lang="el-GR" sz="1200" b="1" i="0" strike="noStrike">
              <a:solidFill>
                <a:srgbClr val="FF6600"/>
              </a:solidFill>
              <a:latin typeface="Arial"/>
              <a:cs typeface="Arial"/>
            </a:rPr>
            <a:t>1</a:t>
          </a:r>
          <a:r>
            <a:rPr lang="el-GR" sz="1200" b="0" i="0" strike="noStrike">
              <a:solidFill>
                <a:srgbClr val="FFFF99"/>
              </a:solidFill>
              <a:latin typeface="Arial"/>
              <a:cs typeface="Arial"/>
            </a:rPr>
            <a:t> γειτονικό άτομο με </a:t>
          </a:r>
          <a:r>
            <a:rPr lang="el-GR" sz="1200" b="1" i="0" strike="noStrike">
              <a:solidFill>
                <a:srgbClr val="FF6600"/>
              </a:solidFill>
              <a:latin typeface="Arial"/>
              <a:cs typeface="Arial"/>
            </a:rPr>
            <a:t>τριπλό</a:t>
          </a:r>
          <a:r>
            <a:rPr lang="el-GR" sz="1200" b="0" i="0" strike="noStrike">
              <a:solidFill>
                <a:srgbClr val="FFFF99"/>
              </a:solidFill>
              <a:latin typeface="Arial"/>
              <a:cs typeface="Arial"/>
            </a:rPr>
            <a:t> ομοιοπολικό δεσμό.</a:t>
          </a:r>
        </a:p>
      </xdr:txBody>
    </xdr:sp>
    <xdr:clientData/>
  </xdr:twoCellAnchor>
  <xdr:twoCellAnchor>
    <xdr:from>
      <xdr:col>1</xdr:col>
      <xdr:colOff>323850</xdr:colOff>
      <xdr:row>140</xdr:row>
      <xdr:rowOff>180975</xdr:rowOff>
    </xdr:from>
    <xdr:to>
      <xdr:col>2</xdr:col>
      <xdr:colOff>428625</xdr:colOff>
      <xdr:row>142</xdr:row>
      <xdr:rowOff>28575</xdr:rowOff>
    </xdr:to>
    <xdr:grpSp>
      <xdr:nvGrpSpPr>
        <xdr:cNvPr id="325" name="324 - Ομάδα"/>
        <xdr:cNvGrpSpPr/>
      </xdr:nvGrpSpPr>
      <xdr:grpSpPr>
        <a:xfrm>
          <a:off x="938366" y="28858394"/>
          <a:ext cx="719291" cy="257278"/>
          <a:chOff x="933450" y="26803350"/>
          <a:chExt cx="714375" cy="228600"/>
        </a:xfrm>
      </xdr:grpSpPr>
      <xdr:sp macro="" textlink="">
        <xdr:nvSpPr>
          <xdr:cNvPr id="3196" name="Text Box 124"/>
          <xdr:cNvSpPr txBox="1">
            <a:spLocks noChangeArrowheads="1"/>
          </xdr:cNvSpPr>
        </xdr:nvSpPr>
        <xdr:spPr bwMode="auto">
          <a:xfrm>
            <a:off x="1181101" y="26803350"/>
            <a:ext cx="209550" cy="22860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N</a:t>
            </a:r>
          </a:p>
        </xdr:txBody>
      </xdr:sp>
      <xdr:grpSp>
        <xdr:nvGrpSpPr>
          <xdr:cNvPr id="324" name="323 - Ομάδα"/>
          <xdr:cNvGrpSpPr/>
        </xdr:nvGrpSpPr>
        <xdr:grpSpPr>
          <a:xfrm>
            <a:off x="933450" y="26803350"/>
            <a:ext cx="714375" cy="228600"/>
            <a:chOff x="933450" y="26803350"/>
            <a:chExt cx="714375" cy="228600"/>
          </a:xfrm>
        </xdr:grpSpPr>
        <xdr:sp macro="" textlink="">
          <xdr:nvSpPr>
            <xdr:cNvPr id="3195" name="Text Box 123"/>
            <xdr:cNvSpPr txBox="1">
              <a:spLocks noChangeArrowheads="1"/>
            </xdr:cNvSpPr>
          </xdr:nvSpPr>
          <xdr:spPr bwMode="auto">
            <a:xfrm>
              <a:off x="933450" y="26803350"/>
              <a:ext cx="19050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5172" name="Line 125"/>
            <xdr:cNvSpPr>
              <a:spLocks noChangeShapeType="1"/>
            </xdr:cNvSpPr>
          </xdr:nvSpPr>
          <xdr:spPr bwMode="auto">
            <a:xfrm rot="5400000">
              <a:off x="1143000" y="26860500"/>
              <a:ext cx="0" cy="114300"/>
            </a:xfrm>
            <a:prstGeom prst="line">
              <a:avLst/>
            </a:prstGeom>
            <a:noFill/>
            <a:ln w="19050">
              <a:solidFill>
                <a:srgbClr val="99CC00"/>
              </a:solidFill>
              <a:round/>
              <a:headEnd/>
              <a:tailEnd/>
            </a:ln>
          </xdr:spPr>
        </xdr:sp>
        <xdr:sp macro="" textlink="">
          <xdr:nvSpPr>
            <xdr:cNvPr id="3198" name="Text Box 126"/>
            <xdr:cNvSpPr txBox="1">
              <a:spLocks noChangeArrowheads="1"/>
            </xdr:cNvSpPr>
          </xdr:nvSpPr>
          <xdr:spPr bwMode="auto">
            <a:xfrm>
              <a:off x="1457325" y="26812875"/>
              <a:ext cx="19050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Β</a:t>
              </a:r>
            </a:p>
          </xdr:txBody>
        </xdr:sp>
        <xdr:grpSp>
          <xdr:nvGrpSpPr>
            <xdr:cNvPr id="35174" name="Group 127"/>
            <xdr:cNvGrpSpPr>
              <a:grpSpLocks/>
            </xdr:cNvGrpSpPr>
          </xdr:nvGrpSpPr>
          <xdr:grpSpPr bwMode="auto">
            <a:xfrm>
              <a:off x="1352550" y="26898600"/>
              <a:ext cx="114300" cy="38100"/>
              <a:chOff x="146" y="1658"/>
              <a:chExt cx="12" cy="4"/>
            </a:xfrm>
          </xdr:grpSpPr>
          <xdr:sp macro="" textlink="">
            <xdr:nvSpPr>
              <xdr:cNvPr id="35370" name="Line 128"/>
              <xdr:cNvSpPr>
                <a:spLocks noChangeShapeType="1"/>
              </xdr:cNvSpPr>
            </xdr:nvSpPr>
            <xdr:spPr bwMode="auto">
              <a:xfrm rot="5400000">
                <a:off x="152" y="1652"/>
                <a:ext cx="0" cy="12"/>
              </a:xfrm>
              <a:prstGeom prst="line">
                <a:avLst/>
              </a:prstGeom>
              <a:noFill/>
              <a:ln w="19050">
                <a:solidFill>
                  <a:srgbClr val="FF6600"/>
                </a:solidFill>
                <a:round/>
                <a:headEnd/>
                <a:tailEnd/>
              </a:ln>
            </xdr:spPr>
          </xdr:sp>
          <xdr:sp macro="" textlink="">
            <xdr:nvSpPr>
              <xdr:cNvPr id="35371" name="Line 129"/>
              <xdr:cNvSpPr>
                <a:spLocks noChangeShapeType="1"/>
              </xdr:cNvSpPr>
            </xdr:nvSpPr>
            <xdr:spPr bwMode="auto">
              <a:xfrm rot="5400000">
                <a:off x="152" y="1656"/>
                <a:ext cx="0" cy="12"/>
              </a:xfrm>
              <a:prstGeom prst="line">
                <a:avLst/>
              </a:prstGeom>
              <a:noFill/>
              <a:ln w="19050">
                <a:solidFill>
                  <a:srgbClr val="99CC00"/>
                </a:solidFill>
                <a:round/>
                <a:headEnd/>
                <a:tailEnd/>
              </a:ln>
            </xdr:spPr>
          </xdr:sp>
        </xdr:grpSp>
      </xdr:grpSp>
    </xdr:grpSp>
    <xdr:clientData/>
  </xdr:twoCellAnchor>
  <xdr:twoCellAnchor>
    <xdr:from>
      <xdr:col>1</xdr:col>
      <xdr:colOff>409575</xdr:colOff>
      <xdr:row>148</xdr:row>
      <xdr:rowOff>28575</xdr:rowOff>
    </xdr:from>
    <xdr:to>
      <xdr:col>2</xdr:col>
      <xdr:colOff>257175</xdr:colOff>
      <xdr:row>149</xdr:row>
      <xdr:rowOff>57150</xdr:rowOff>
    </xdr:to>
    <xdr:grpSp>
      <xdr:nvGrpSpPr>
        <xdr:cNvPr id="326" name="325 - Ομάδα"/>
        <xdr:cNvGrpSpPr/>
      </xdr:nvGrpSpPr>
      <xdr:grpSpPr>
        <a:xfrm>
          <a:off x="1024091" y="30344704"/>
          <a:ext cx="462116" cy="233414"/>
          <a:chOff x="1019175" y="28222575"/>
          <a:chExt cx="457200" cy="219075"/>
        </a:xfrm>
      </xdr:grpSpPr>
      <xdr:sp macro="" textlink="">
        <xdr:nvSpPr>
          <xdr:cNvPr id="3202" name="Text Box 130"/>
          <xdr:cNvSpPr txBox="1">
            <a:spLocks noChangeArrowheads="1"/>
          </xdr:cNvSpPr>
        </xdr:nvSpPr>
        <xdr:spPr bwMode="auto">
          <a:xfrm>
            <a:off x="1019175" y="28222575"/>
            <a:ext cx="19050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Α</a:t>
            </a:r>
          </a:p>
        </xdr:txBody>
      </xdr:sp>
      <xdr:sp macro="" textlink="">
        <xdr:nvSpPr>
          <xdr:cNvPr id="3203" name="Text Box 131"/>
          <xdr:cNvSpPr txBox="1">
            <a:spLocks noChangeArrowheads="1"/>
          </xdr:cNvSpPr>
        </xdr:nvSpPr>
        <xdr:spPr bwMode="auto">
          <a:xfrm>
            <a:off x="1285875" y="28222575"/>
            <a:ext cx="19050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N</a:t>
            </a:r>
          </a:p>
        </xdr:txBody>
      </xdr:sp>
      <xdr:grpSp>
        <xdr:nvGrpSpPr>
          <xdr:cNvPr id="35177" name="Group 132"/>
          <xdr:cNvGrpSpPr>
            <a:grpSpLocks/>
          </xdr:cNvGrpSpPr>
        </xdr:nvGrpSpPr>
        <xdr:grpSpPr bwMode="auto">
          <a:xfrm>
            <a:off x="1190625" y="28289250"/>
            <a:ext cx="114300" cy="76200"/>
            <a:chOff x="125" y="2828"/>
            <a:chExt cx="12" cy="8"/>
          </a:xfrm>
        </xdr:grpSpPr>
        <xdr:grpSp>
          <xdr:nvGrpSpPr>
            <xdr:cNvPr id="35366" name="Group 133"/>
            <xdr:cNvGrpSpPr>
              <a:grpSpLocks/>
            </xdr:cNvGrpSpPr>
          </xdr:nvGrpSpPr>
          <xdr:grpSpPr bwMode="auto">
            <a:xfrm>
              <a:off x="125" y="2828"/>
              <a:ext cx="12" cy="4"/>
              <a:chOff x="113" y="2285"/>
              <a:chExt cx="12" cy="4"/>
            </a:xfrm>
          </xdr:grpSpPr>
          <xdr:sp macro="" textlink="">
            <xdr:nvSpPr>
              <xdr:cNvPr id="35368" name="Line 134"/>
              <xdr:cNvSpPr>
                <a:spLocks noChangeShapeType="1"/>
              </xdr:cNvSpPr>
            </xdr:nvSpPr>
            <xdr:spPr bwMode="auto">
              <a:xfrm rot="5400000">
                <a:off x="119" y="2279"/>
                <a:ext cx="0" cy="12"/>
              </a:xfrm>
              <a:prstGeom prst="line">
                <a:avLst/>
              </a:prstGeom>
              <a:noFill/>
              <a:ln w="19050">
                <a:solidFill>
                  <a:srgbClr val="FF6600"/>
                </a:solidFill>
                <a:round/>
                <a:headEnd/>
                <a:tailEnd/>
              </a:ln>
            </xdr:spPr>
          </xdr:sp>
          <xdr:sp macro="" textlink="">
            <xdr:nvSpPr>
              <xdr:cNvPr id="35369" name="Line 135"/>
              <xdr:cNvSpPr>
                <a:spLocks noChangeShapeType="1"/>
              </xdr:cNvSpPr>
            </xdr:nvSpPr>
            <xdr:spPr bwMode="auto">
              <a:xfrm rot="5400000">
                <a:off x="119" y="2283"/>
                <a:ext cx="0" cy="12"/>
              </a:xfrm>
              <a:prstGeom prst="line">
                <a:avLst/>
              </a:prstGeom>
              <a:noFill/>
              <a:ln w="19050">
                <a:solidFill>
                  <a:srgbClr val="99CC00"/>
                </a:solidFill>
                <a:round/>
                <a:headEnd/>
                <a:tailEnd/>
              </a:ln>
            </xdr:spPr>
          </xdr:sp>
        </xdr:grpSp>
        <xdr:sp macro="" textlink="">
          <xdr:nvSpPr>
            <xdr:cNvPr id="35367" name="Line 136"/>
            <xdr:cNvSpPr>
              <a:spLocks noChangeShapeType="1"/>
            </xdr:cNvSpPr>
          </xdr:nvSpPr>
          <xdr:spPr bwMode="auto">
            <a:xfrm rot="5400000">
              <a:off x="131" y="2830"/>
              <a:ext cx="0" cy="12"/>
            </a:xfrm>
            <a:prstGeom prst="line">
              <a:avLst/>
            </a:prstGeom>
            <a:noFill/>
            <a:ln w="19050">
              <a:solidFill>
                <a:srgbClr val="FF6600"/>
              </a:solidFill>
              <a:round/>
              <a:headEnd/>
              <a:tailEnd/>
            </a:ln>
          </xdr:spPr>
        </xdr:sp>
      </xdr:grpSp>
    </xdr:grpSp>
    <xdr:clientData/>
  </xdr:twoCellAnchor>
  <xdr:twoCellAnchor>
    <xdr:from>
      <xdr:col>11</xdr:col>
      <xdr:colOff>342900</xdr:colOff>
      <xdr:row>63</xdr:row>
      <xdr:rowOff>9525</xdr:rowOff>
    </xdr:from>
    <xdr:to>
      <xdr:col>13</xdr:col>
      <xdr:colOff>95250</xdr:colOff>
      <xdr:row>64</xdr:row>
      <xdr:rowOff>66675</xdr:rowOff>
    </xdr:to>
    <xdr:sp macro="" textlink="">
      <xdr:nvSpPr>
        <xdr:cNvPr id="3209" name="Text Box 137"/>
        <xdr:cNvSpPr txBox="1">
          <a:spLocks noChangeArrowheads="1"/>
        </xdr:cNvSpPr>
      </xdr:nvSpPr>
      <xdr:spPr bwMode="auto">
        <a:xfrm>
          <a:off x="7048500" y="12011025"/>
          <a:ext cx="971550" cy="247650"/>
        </a:xfrm>
        <a:prstGeom prst="rect">
          <a:avLst/>
        </a:prstGeom>
        <a:solidFill>
          <a:srgbClr val="0033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6600"/>
              </a:solidFill>
              <a:latin typeface="Arial"/>
              <a:cs typeface="Arial"/>
            </a:rPr>
            <a:t>Παράδειγμα</a:t>
          </a:r>
        </a:p>
      </xdr:txBody>
    </xdr:sp>
    <xdr:clientData/>
  </xdr:twoCellAnchor>
  <xdr:twoCellAnchor>
    <xdr:from>
      <xdr:col>11</xdr:col>
      <xdr:colOff>495300</xdr:colOff>
      <xdr:row>64</xdr:row>
      <xdr:rowOff>123825</xdr:rowOff>
    </xdr:from>
    <xdr:to>
      <xdr:col>13</xdr:col>
      <xdr:colOff>514350</xdr:colOff>
      <xdr:row>69</xdr:row>
      <xdr:rowOff>0</xdr:rowOff>
    </xdr:to>
    <xdr:grpSp>
      <xdr:nvGrpSpPr>
        <xdr:cNvPr id="35179" name="Group 138"/>
        <xdr:cNvGrpSpPr>
          <a:grpSpLocks/>
        </xdr:cNvGrpSpPr>
      </xdr:nvGrpSpPr>
      <xdr:grpSpPr bwMode="auto">
        <a:xfrm>
          <a:off x="7254977" y="13233502"/>
          <a:ext cx="1248083" cy="900369"/>
          <a:chOff x="756" y="1237"/>
          <a:chExt cx="130" cy="82"/>
        </a:xfrm>
      </xdr:grpSpPr>
      <xdr:sp macro="" textlink="">
        <xdr:nvSpPr>
          <xdr:cNvPr id="3211" name="Text Box 139"/>
          <xdr:cNvSpPr txBox="1">
            <a:spLocks noChangeArrowheads="1"/>
          </xdr:cNvSpPr>
        </xdr:nvSpPr>
        <xdr:spPr bwMode="auto">
          <a:xfrm>
            <a:off x="866" y="12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12" name="Text Box 140"/>
          <xdr:cNvSpPr txBox="1">
            <a:spLocks noChangeArrowheads="1"/>
          </xdr:cNvSpPr>
        </xdr:nvSpPr>
        <xdr:spPr bwMode="auto">
          <a:xfrm>
            <a:off x="756" y="12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13" name="Text Box 141"/>
          <xdr:cNvSpPr txBox="1">
            <a:spLocks noChangeArrowheads="1"/>
          </xdr:cNvSpPr>
        </xdr:nvSpPr>
        <xdr:spPr bwMode="auto">
          <a:xfrm>
            <a:off x="784" y="123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14" name="Text Box 142"/>
          <xdr:cNvSpPr txBox="1">
            <a:spLocks noChangeArrowheads="1"/>
          </xdr:cNvSpPr>
        </xdr:nvSpPr>
        <xdr:spPr bwMode="auto">
          <a:xfrm>
            <a:off x="783" y="129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15" name="Text Box 143"/>
          <xdr:cNvSpPr txBox="1">
            <a:spLocks noChangeArrowheads="1"/>
          </xdr:cNvSpPr>
        </xdr:nvSpPr>
        <xdr:spPr bwMode="auto">
          <a:xfrm>
            <a:off x="784" y="12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35353" name="Line 144"/>
          <xdr:cNvSpPr>
            <a:spLocks noChangeShapeType="1"/>
          </xdr:cNvSpPr>
        </xdr:nvSpPr>
        <xdr:spPr bwMode="auto">
          <a:xfrm rot="5400000">
            <a:off x="780" y="1273"/>
            <a:ext cx="0" cy="12"/>
          </a:xfrm>
          <a:prstGeom prst="line">
            <a:avLst/>
          </a:prstGeom>
          <a:noFill/>
          <a:ln w="19050">
            <a:solidFill>
              <a:srgbClr val="99CC00"/>
            </a:solidFill>
            <a:round/>
            <a:headEnd/>
            <a:tailEnd/>
          </a:ln>
        </xdr:spPr>
      </xdr:sp>
      <xdr:sp macro="" textlink="">
        <xdr:nvSpPr>
          <xdr:cNvPr id="35354" name="Line 145"/>
          <xdr:cNvSpPr>
            <a:spLocks noChangeShapeType="1"/>
          </xdr:cNvSpPr>
        </xdr:nvSpPr>
        <xdr:spPr bwMode="auto">
          <a:xfrm rot="10800000">
            <a:off x="794" y="1258"/>
            <a:ext cx="0" cy="12"/>
          </a:xfrm>
          <a:prstGeom prst="line">
            <a:avLst/>
          </a:prstGeom>
          <a:noFill/>
          <a:ln w="19050">
            <a:solidFill>
              <a:srgbClr val="99CC00"/>
            </a:solidFill>
            <a:round/>
            <a:headEnd/>
            <a:tailEnd/>
          </a:ln>
        </xdr:spPr>
      </xdr:sp>
      <xdr:sp macro="" textlink="">
        <xdr:nvSpPr>
          <xdr:cNvPr id="35355" name="Line 146"/>
          <xdr:cNvSpPr>
            <a:spLocks noChangeShapeType="1"/>
          </xdr:cNvSpPr>
        </xdr:nvSpPr>
        <xdr:spPr bwMode="auto">
          <a:xfrm rot="10800000">
            <a:off x="794" y="1287"/>
            <a:ext cx="0" cy="12"/>
          </a:xfrm>
          <a:prstGeom prst="line">
            <a:avLst/>
          </a:prstGeom>
          <a:noFill/>
          <a:ln w="19050">
            <a:solidFill>
              <a:srgbClr val="99CC00"/>
            </a:solidFill>
            <a:round/>
            <a:headEnd/>
            <a:tailEnd/>
          </a:ln>
        </xdr:spPr>
      </xdr:sp>
      <xdr:grpSp>
        <xdr:nvGrpSpPr>
          <xdr:cNvPr id="35356" name="Group 147"/>
          <xdr:cNvGrpSpPr>
            <a:grpSpLocks/>
          </xdr:cNvGrpSpPr>
        </xdr:nvGrpSpPr>
        <xdr:grpSpPr bwMode="auto">
          <a:xfrm>
            <a:off x="809" y="1237"/>
            <a:ext cx="47" cy="82"/>
            <a:chOff x="811" y="1237"/>
            <a:chExt cx="47" cy="82"/>
          </a:xfrm>
        </xdr:grpSpPr>
        <xdr:sp macro="" textlink="">
          <xdr:nvSpPr>
            <xdr:cNvPr id="3220" name="Text Box 148"/>
            <xdr:cNvSpPr txBox="1">
              <a:spLocks noChangeArrowheads="1"/>
            </xdr:cNvSpPr>
          </xdr:nvSpPr>
          <xdr:spPr bwMode="auto">
            <a:xfrm>
              <a:off x="812" y="123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21" name="Text Box 149"/>
            <xdr:cNvSpPr txBox="1">
              <a:spLocks noChangeArrowheads="1"/>
            </xdr:cNvSpPr>
          </xdr:nvSpPr>
          <xdr:spPr bwMode="auto">
            <a:xfrm>
              <a:off x="838" y="12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Ο</a:t>
              </a:r>
            </a:p>
          </xdr:txBody>
        </xdr:sp>
        <xdr:sp macro="" textlink="">
          <xdr:nvSpPr>
            <xdr:cNvPr id="3222" name="Text Box 150"/>
            <xdr:cNvSpPr txBox="1">
              <a:spLocks noChangeArrowheads="1"/>
            </xdr:cNvSpPr>
          </xdr:nvSpPr>
          <xdr:spPr bwMode="auto">
            <a:xfrm>
              <a:off x="811" y="1297"/>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23" name="Text Box 151"/>
            <xdr:cNvSpPr txBox="1">
              <a:spLocks noChangeArrowheads="1"/>
            </xdr:cNvSpPr>
          </xdr:nvSpPr>
          <xdr:spPr bwMode="auto">
            <a:xfrm>
              <a:off x="812" y="126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35363" name="Line 152"/>
            <xdr:cNvSpPr>
              <a:spLocks noChangeShapeType="1"/>
            </xdr:cNvSpPr>
          </xdr:nvSpPr>
          <xdr:spPr bwMode="auto">
            <a:xfrm rot="5400000">
              <a:off x="835" y="1273"/>
              <a:ext cx="0" cy="12"/>
            </a:xfrm>
            <a:prstGeom prst="line">
              <a:avLst/>
            </a:prstGeom>
            <a:noFill/>
            <a:ln w="19050">
              <a:solidFill>
                <a:srgbClr val="99CC00"/>
              </a:solidFill>
              <a:round/>
              <a:headEnd/>
              <a:tailEnd/>
            </a:ln>
          </xdr:spPr>
        </xdr:sp>
        <xdr:sp macro="" textlink="">
          <xdr:nvSpPr>
            <xdr:cNvPr id="35364" name="Line 153"/>
            <xdr:cNvSpPr>
              <a:spLocks noChangeShapeType="1"/>
            </xdr:cNvSpPr>
          </xdr:nvSpPr>
          <xdr:spPr bwMode="auto">
            <a:xfrm rot="10800000">
              <a:off x="822" y="1258"/>
              <a:ext cx="0" cy="12"/>
            </a:xfrm>
            <a:prstGeom prst="line">
              <a:avLst/>
            </a:prstGeom>
            <a:noFill/>
            <a:ln w="19050">
              <a:solidFill>
                <a:srgbClr val="99CC00"/>
              </a:solidFill>
              <a:round/>
              <a:headEnd/>
              <a:tailEnd/>
            </a:ln>
          </xdr:spPr>
        </xdr:sp>
        <xdr:sp macro="" textlink="">
          <xdr:nvSpPr>
            <xdr:cNvPr id="35365" name="Line 154"/>
            <xdr:cNvSpPr>
              <a:spLocks noChangeShapeType="1"/>
            </xdr:cNvSpPr>
          </xdr:nvSpPr>
          <xdr:spPr bwMode="auto">
            <a:xfrm rot="10800000">
              <a:off x="822" y="1287"/>
              <a:ext cx="0" cy="12"/>
            </a:xfrm>
            <a:prstGeom prst="line">
              <a:avLst/>
            </a:prstGeom>
            <a:noFill/>
            <a:ln w="19050">
              <a:solidFill>
                <a:srgbClr val="99CC00"/>
              </a:solidFill>
              <a:round/>
              <a:headEnd/>
              <a:tailEnd/>
            </a:ln>
          </xdr:spPr>
        </xdr:sp>
      </xdr:grpSp>
      <xdr:sp macro="" textlink="">
        <xdr:nvSpPr>
          <xdr:cNvPr id="35357" name="Line 155"/>
          <xdr:cNvSpPr>
            <a:spLocks noChangeShapeType="1"/>
          </xdr:cNvSpPr>
        </xdr:nvSpPr>
        <xdr:spPr bwMode="auto">
          <a:xfrm rot="5400000">
            <a:off x="807" y="1273"/>
            <a:ext cx="0" cy="12"/>
          </a:xfrm>
          <a:prstGeom prst="line">
            <a:avLst/>
          </a:prstGeom>
          <a:noFill/>
          <a:ln w="19050">
            <a:solidFill>
              <a:srgbClr val="99CC00"/>
            </a:solidFill>
            <a:round/>
            <a:headEnd/>
            <a:tailEnd/>
          </a:ln>
        </xdr:spPr>
      </xdr:sp>
      <xdr:sp macro="" textlink="">
        <xdr:nvSpPr>
          <xdr:cNvPr id="35358" name="Line 156"/>
          <xdr:cNvSpPr>
            <a:spLocks noChangeShapeType="1"/>
          </xdr:cNvSpPr>
        </xdr:nvSpPr>
        <xdr:spPr bwMode="auto">
          <a:xfrm rot="5400000">
            <a:off x="862" y="1273"/>
            <a:ext cx="0" cy="12"/>
          </a:xfrm>
          <a:prstGeom prst="line">
            <a:avLst/>
          </a:prstGeom>
          <a:noFill/>
          <a:ln w="19050">
            <a:solidFill>
              <a:srgbClr val="99CC00"/>
            </a:solidFill>
            <a:round/>
            <a:headEnd/>
            <a:tailEnd/>
          </a:ln>
        </xdr:spPr>
      </xdr:sp>
    </xdr:grpSp>
    <xdr:clientData/>
  </xdr:twoCellAnchor>
  <xdr:twoCellAnchor>
    <xdr:from>
      <xdr:col>11</xdr:col>
      <xdr:colOff>342900</xdr:colOff>
      <xdr:row>70</xdr:row>
      <xdr:rowOff>152400</xdr:rowOff>
    </xdr:from>
    <xdr:to>
      <xdr:col>13</xdr:col>
      <xdr:colOff>95250</xdr:colOff>
      <xdr:row>72</xdr:row>
      <xdr:rowOff>19050</xdr:rowOff>
    </xdr:to>
    <xdr:sp macro="" textlink="">
      <xdr:nvSpPr>
        <xdr:cNvPr id="3229" name="Text Box 157"/>
        <xdr:cNvSpPr txBox="1">
          <a:spLocks noChangeArrowheads="1"/>
        </xdr:cNvSpPr>
      </xdr:nvSpPr>
      <xdr:spPr bwMode="auto">
        <a:xfrm>
          <a:off x="7048500" y="13487400"/>
          <a:ext cx="971550" cy="247650"/>
        </a:xfrm>
        <a:prstGeom prst="rect">
          <a:avLst/>
        </a:prstGeom>
        <a:solidFill>
          <a:srgbClr val="0033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6600"/>
              </a:solidFill>
              <a:latin typeface="Arial"/>
              <a:cs typeface="Arial"/>
            </a:rPr>
            <a:t>Παράδειγμα</a:t>
          </a:r>
        </a:p>
      </xdr:txBody>
    </xdr:sp>
    <xdr:clientData/>
  </xdr:twoCellAnchor>
  <xdr:twoCellAnchor>
    <xdr:from>
      <xdr:col>12</xdr:col>
      <xdr:colOff>76196</xdr:colOff>
      <xdr:row>72</xdr:row>
      <xdr:rowOff>85725</xdr:rowOff>
    </xdr:from>
    <xdr:to>
      <xdr:col>13</xdr:col>
      <xdr:colOff>133161</xdr:colOff>
      <xdr:row>75</xdr:row>
      <xdr:rowOff>0</xdr:rowOff>
    </xdr:to>
    <xdr:grpSp>
      <xdr:nvGrpSpPr>
        <xdr:cNvPr id="35181" name="Group 158"/>
        <xdr:cNvGrpSpPr>
          <a:grpSpLocks/>
        </xdr:cNvGrpSpPr>
      </xdr:nvGrpSpPr>
      <xdr:grpSpPr bwMode="auto">
        <a:xfrm>
          <a:off x="7450390" y="14834112"/>
          <a:ext cx="671481" cy="528791"/>
          <a:chOff x="776" y="1382"/>
          <a:chExt cx="70" cy="48"/>
        </a:xfrm>
      </xdr:grpSpPr>
      <xdr:sp macro="" textlink="">
        <xdr:nvSpPr>
          <xdr:cNvPr id="3231" name="Text Box 159"/>
          <xdr:cNvSpPr txBox="1">
            <a:spLocks noChangeArrowheads="1"/>
          </xdr:cNvSpPr>
        </xdr:nvSpPr>
        <xdr:spPr bwMode="auto">
          <a:xfrm>
            <a:off x="826" y="1394"/>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Ο</a:t>
            </a:r>
          </a:p>
        </xdr:txBody>
      </xdr:sp>
      <xdr:sp macro="" textlink="">
        <xdr:nvSpPr>
          <xdr:cNvPr id="3232" name="Text Box 160"/>
          <xdr:cNvSpPr txBox="1">
            <a:spLocks noChangeArrowheads="1"/>
          </xdr:cNvSpPr>
        </xdr:nvSpPr>
        <xdr:spPr bwMode="auto">
          <a:xfrm>
            <a:off x="776" y="1382"/>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33" name="Text Box 161"/>
          <xdr:cNvSpPr txBox="1">
            <a:spLocks noChangeArrowheads="1"/>
          </xdr:cNvSpPr>
        </xdr:nvSpPr>
        <xdr:spPr bwMode="auto">
          <a:xfrm>
            <a:off x="776" y="140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34" name="Text Box 162"/>
          <xdr:cNvSpPr txBox="1">
            <a:spLocks noChangeArrowheads="1"/>
          </xdr:cNvSpPr>
        </xdr:nvSpPr>
        <xdr:spPr bwMode="auto">
          <a:xfrm>
            <a:off x="800" y="1395"/>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grpSp>
        <xdr:nvGrpSpPr>
          <xdr:cNvPr id="35343" name="Group 163"/>
          <xdr:cNvGrpSpPr>
            <a:grpSpLocks/>
          </xdr:cNvGrpSpPr>
        </xdr:nvGrpSpPr>
        <xdr:grpSpPr bwMode="auto">
          <a:xfrm>
            <a:off x="817" y="1404"/>
            <a:ext cx="12" cy="5"/>
            <a:chOff x="177" y="1386"/>
            <a:chExt cx="12" cy="5"/>
          </a:xfrm>
        </xdr:grpSpPr>
        <xdr:sp macro="" textlink="">
          <xdr:nvSpPr>
            <xdr:cNvPr id="35346" name="Line 164"/>
            <xdr:cNvSpPr>
              <a:spLocks noChangeShapeType="1"/>
            </xdr:cNvSpPr>
          </xdr:nvSpPr>
          <xdr:spPr bwMode="auto">
            <a:xfrm rot="5400000">
              <a:off x="183" y="1380"/>
              <a:ext cx="0" cy="12"/>
            </a:xfrm>
            <a:prstGeom prst="line">
              <a:avLst/>
            </a:prstGeom>
            <a:noFill/>
            <a:ln w="19050">
              <a:solidFill>
                <a:srgbClr val="FF6600"/>
              </a:solidFill>
              <a:round/>
              <a:headEnd/>
              <a:tailEnd/>
            </a:ln>
          </xdr:spPr>
        </xdr:sp>
        <xdr:sp macro="" textlink="">
          <xdr:nvSpPr>
            <xdr:cNvPr id="35347" name="Line 165"/>
            <xdr:cNvSpPr>
              <a:spLocks noChangeShapeType="1"/>
            </xdr:cNvSpPr>
          </xdr:nvSpPr>
          <xdr:spPr bwMode="auto">
            <a:xfrm rot="5400000">
              <a:off x="183" y="1385"/>
              <a:ext cx="0" cy="12"/>
            </a:xfrm>
            <a:prstGeom prst="line">
              <a:avLst/>
            </a:prstGeom>
            <a:noFill/>
            <a:ln w="19050">
              <a:solidFill>
                <a:srgbClr val="99CC00"/>
              </a:solidFill>
              <a:round/>
              <a:headEnd/>
              <a:tailEnd/>
            </a:ln>
          </xdr:spPr>
        </xdr:sp>
      </xdr:grpSp>
      <xdr:sp macro="" textlink="">
        <xdr:nvSpPr>
          <xdr:cNvPr id="35344" name="Line 166"/>
          <xdr:cNvSpPr>
            <a:spLocks noChangeShapeType="1"/>
          </xdr:cNvSpPr>
        </xdr:nvSpPr>
        <xdr:spPr bwMode="auto">
          <a:xfrm rot="3080412">
            <a:off x="798" y="1408"/>
            <a:ext cx="0" cy="12"/>
          </a:xfrm>
          <a:prstGeom prst="line">
            <a:avLst/>
          </a:prstGeom>
          <a:noFill/>
          <a:ln w="19050">
            <a:solidFill>
              <a:srgbClr val="99CC00"/>
            </a:solidFill>
            <a:round/>
            <a:headEnd/>
            <a:tailEnd/>
          </a:ln>
        </xdr:spPr>
      </xdr:sp>
      <xdr:sp macro="" textlink="">
        <xdr:nvSpPr>
          <xdr:cNvPr id="35345" name="Line 167"/>
          <xdr:cNvSpPr>
            <a:spLocks noChangeShapeType="1"/>
          </xdr:cNvSpPr>
        </xdr:nvSpPr>
        <xdr:spPr bwMode="auto">
          <a:xfrm rot="18519588" flipV="1">
            <a:off x="798" y="1392"/>
            <a:ext cx="0" cy="12"/>
          </a:xfrm>
          <a:prstGeom prst="line">
            <a:avLst/>
          </a:prstGeom>
          <a:noFill/>
          <a:ln w="19050">
            <a:solidFill>
              <a:srgbClr val="99CC00"/>
            </a:solidFill>
            <a:round/>
            <a:headEnd/>
            <a:tailEnd/>
          </a:ln>
        </xdr:spPr>
      </xdr:sp>
    </xdr:grpSp>
    <xdr:clientData/>
  </xdr:twoCellAnchor>
  <xdr:twoCellAnchor>
    <xdr:from>
      <xdr:col>11</xdr:col>
      <xdr:colOff>342900</xdr:colOff>
      <xdr:row>78</xdr:row>
      <xdr:rowOff>0</xdr:rowOff>
    </xdr:from>
    <xdr:to>
      <xdr:col>13</xdr:col>
      <xdr:colOff>95250</xdr:colOff>
      <xdr:row>79</xdr:row>
      <xdr:rowOff>57150</xdr:rowOff>
    </xdr:to>
    <xdr:sp macro="" textlink="">
      <xdr:nvSpPr>
        <xdr:cNvPr id="3240" name="Text Box 168"/>
        <xdr:cNvSpPr txBox="1">
          <a:spLocks noChangeArrowheads="1"/>
        </xdr:cNvSpPr>
      </xdr:nvSpPr>
      <xdr:spPr bwMode="auto">
        <a:xfrm>
          <a:off x="7048500" y="14859000"/>
          <a:ext cx="971550" cy="247650"/>
        </a:xfrm>
        <a:prstGeom prst="rect">
          <a:avLst/>
        </a:prstGeom>
        <a:solidFill>
          <a:srgbClr val="0033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6600"/>
              </a:solidFill>
              <a:latin typeface="Arial"/>
              <a:cs typeface="Arial"/>
            </a:rPr>
            <a:t>Παράδειγμα</a:t>
          </a:r>
        </a:p>
      </xdr:txBody>
    </xdr:sp>
    <xdr:clientData/>
  </xdr:twoCellAnchor>
  <xdr:twoCellAnchor>
    <xdr:from>
      <xdr:col>11</xdr:col>
      <xdr:colOff>523875</xdr:colOff>
      <xdr:row>80</xdr:row>
      <xdr:rowOff>19050</xdr:rowOff>
    </xdr:from>
    <xdr:to>
      <xdr:col>13</xdr:col>
      <xdr:colOff>495300</xdr:colOff>
      <xdr:row>82</xdr:row>
      <xdr:rowOff>95250</xdr:rowOff>
    </xdr:to>
    <xdr:grpSp>
      <xdr:nvGrpSpPr>
        <xdr:cNvPr id="35183" name="Group 169"/>
        <xdr:cNvGrpSpPr>
          <a:grpSpLocks/>
        </xdr:cNvGrpSpPr>
      </xdr:nvGrpSpPr>
      <xdr:grpSpPr bwMode="auto">
        <a:xfrm>
          <a:off x="7283552" y="16406147"/>
          <a:ext cx="1200458" cy="485877"/>
          <a:chOff x="757" y="1526"/>
          <a:chExt cx="125" cy="46"/>
        </a:xfrm>
      </xdr:grpSpPr>
      <xdr:sp macro="" textlink="">
        <xdr:nvSpPr>
          <xdr:cNvPr id="3242" name="Text Box 170"/>
          <xdr:cNvSpPr txBox="1">
            <a:spLocks noChangeArrowheads="1"/>
          </xdr:cNvSpPr>
        </xdr:nvSpPr>
        <xdr:spPr bwMode="auto">
          <a:xfrm>
            <a:off x="757" y="1528"/>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43" name="Text Box 171"/>
          <xdr:cNvSpPr txBox="1">
            <a:spLocks noChangeArrowheads="1"/>
          </xdr:cNvSpPr>
        </xdr:nvSpPr>
        <xdr:spPr bwMode="auto">
          <a:xfrm>
            <a:off x="757" y="1550"/>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44" name="Text Box 172"/>
          <xdr:cNvSpPr txBox="1">
            <a:spLocks noChangeArrowheads="1"/>
          </xdr:cNvSpPr>
        </xdr:nvSpPr>
        <xdr:spPr bwMode="auto">
          <a:xfrm>
            <a:off x="862" y="1526"/>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sp macro="" textlink="">
        <xdr:nvSpPr>
          <xdr:cNvPr id="3245" name="Text Box 173"/>
          <xdr:cNvSpPr txBox="1">
            <a:spLocks noChangeArrowheads="1"/>
          </xdr:cNvSpPr>
        </xdr:nvSpPr>
        <xdr:spPr bwMode="auto">
          <a:xfrm>
            <a:off x="862" y="1549"/>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800000"/>
                </a:solidFill>
                <a:latin typeface="Arial"/>
                <a:cs typeface="Arial"/>
              </a:rPr>
              <a:t>Η</a:t>
            </a:r>
          </a:p>
        </xdr:txBody>
      </xdr:sp>
      <xdr:grpSp>
        <xdr:nvGrpSpPr>
          <xdr:cNvPr id="35325" name="Group 174"/>
          <xdr:cNvGrpSpPr>
            <a:grpSpLocks/>
          </xdr:cNvGrpSpPr>
        </xdr:nvGrpSpPr>
        <xdr:grpSpPr bwMode="auto">
          <a:xfrm>
            <a:off x="781" y="1537"/>
            <a:ext cx="74" cy="23"/>
            <a:chOff x="93" y="1519"/>
            <a:chExt cx="74" cy="23"/>
          </a:xfrm>
        </xdr:grpSpPr>
        <xdr:sp macro="" textlink="">
          <xdr:nvSpPr>
            <xdr:cNvPr id="3247" name="Text Box 175"/>
            <xdr:cNvSpPr txBox="1">
              <a:spLocks noChangeArrowheads="1"/>
            </xdr:cNvSpPr>
          </xdr:nvSpPr>
          <xdr:spPr bwMode="auto">
            <a:xfrm>
              <a:off x="147" y="1520"/>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0000"/>
                  </a:solidFill>
                  <a:latin typeface="Arial"/>
                  <a:cs typeface="Arial"/>
                </a:rPr>
                <a:t>C</a:t>
              </a:r>
            </a:p>
          </xdr:txBody>
        </xdr:sp>
        <xdr:sp macro="" textlink="">
          <xdr:nvSpPr>
            <xdr:cNvPr id="3248" name="Text Box 176"/>
            <xdr:cNvSpPr txBox="1">
              <a:spLocks noChangeArrowheads="1"/>
            </xdr:cNvSpPr>
          </xdr:nvSpPr>
          <xdr:spPr bwMode="auto">
            <a:xfrm>
              <a:off x="93" y="1520"/>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0000"/>
                  </a:solidFill>
                  <a:latin typeface="Arial"/>
                  <a:cs typeface="Arial"/>
                </a:rPr>
                <a:t>C</a:t>
              </a:r>
            </a:p>
          </xdr:txBody>
        </xdr:sp>
        <xdr:sp macro="" textlink="">
          <xdr:nvSpPr>
            <xdr:cNvPr id="3249" name="Text Box 177"/>
            <xdr:cNvSpPr txBox="1">
              <a:spLocks noChangeArrowheads="1"/>
            </xdr:cNvSpPr>
          </xdr:nvSpPr>
          <xdr:spPr bwMode="auto">
            <a:xfrm>
              <a:off x="120" y="1519"/>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grpSp>
          <xdr:nvGrpSpPr>
            <xdr:cNvPr id="35333" name="Group 178"/>
            <xdr:cNvGrpSpPr>
              <a:grpSpLocks/>
            </xdr:cNvGrpSpPr>
          </xdr:nvGrpSpPr>
          <xdr:grpSpPr bwMode="auto">
            <a:xfrm>
              <a:off x="137" y="1528"/>
              <a:ext cx="12" cy="5"/>
              <a:chOff x="177" y="1386"/>
              <a:chExt cx="12" cy="5"/>
            </a:xfrm>
          </xdr:grpSpPr>
          <xdr:sp macro="" textlink="">
            <xdr:nvSpPr>
              <xdr:cNvPr id="35337" name="Line 179"/>
              <xdr:cNvSpPr>
                <a:spLocks noChangeShapeType="1"/>
              </xdr:cNvSpPr>
            </xdr:nvSpPr>
            <xdr:spPr bwMode="auto">
              <a:xfrm rot="5400000">
                <a:off x="183" y="1380"/>
                <a:ext cx="0" cy="12"/>
              </a:xfrm>
              <a:prstGeom prst="line">
                <a:avLst/>
              </a:prstGeom>
              <a:noFill/>
              <a:ln w="19050">
                <a:solidFill>
                  <a:srgbClr val="FF6600"/>
                </a:solidFill>
                <a:round/>
                <a:headEnd/>
                <a:tailEnd/>
              </a:ln>
            </xdr:spPr>
          </xdr:sp>
          <xdr:sp macro="" textlink="">
            <xdr:nvSpPr>
              <xdr:cNvPr id="35338" name="Line 180"/>
              <xdr:cNvSpPr>
                <a:spLocks noChangeShapeType="1"/>
              </xdr:cNvSpPr>
            </xdr:nvSpPr>
            <xdr:spPr bwMode="auto">
              <a:xfrm rot="5400000">
                <a:off x="183" y="1385"/>
                <a:ext cx="0" cy="12"/>
              </a:xfrm>
              <a:prstGeom prst="line">
                <a:avLst/>
              </a:prstGeom>
              <a:noFill/>
              <a:ln w="19050">
                <a:solidFill>
                  <a:srgbClr val="99CC00"/>
                </a:solidFill>
                <a:round/>
                <a:headEnd/>
                <a:tailEnd/>
              </a:ln>
            </xdr:spPr>
          </xdr:sp>
        </xdr:grpSp>
        <xdr:grpSp>
          <xdr:nvGrpSpPr>
            <xdr:cNvPr id="35334" name="Group 181"/>
            <xdr:cNvGrpSpPr>
              <a:grpSpLocks/>
            </xdr:cNvGrpSpPr>
          </xdr:nvGrpSpPr>
          <xdr:grpSpPr bwMode="auto">
            <a:xfrm>
              <a:off x="110" y="1528"/>
              <a:ext cx="12" cy="5"/>
              <a:chOff x="177" y="1386"/>
              <a:chExt cx="12" cy="5"/>
            </a:xfrm>
          </xdr:grpSpPr>
          <xdr:sp macro="" textlink="">
            <xdr:nvSpPr>
              <xdr:cNvPr id="35335" name="Line 182"/>
              <xdr:cNvSpPr>
                <a:spLocks noChangeShapeType="1"/>
              </xdr:cNvSpPr>
            </xdr:nvSpPr>
            <xdr:spPr bwMode="auto">
              <a:xfrm rot="5400000">
                <a:off x="183" y="1380"/>
                <a:ext cx="0" cy="12"/>
              </a:xfrm>
              <a:prstGeom prst="line">
                <a:avLst/>
              </a:prstGeom>
              <a:noFill/>
              <a:ln w="19050">
                <a:solidFill>
                  <a:srgbClr val="FF6600"/>
                </a:solidFill>
                <a:round/>
                <a:headEnd/>
                <a:tailEnd/>
              </a:ln>
            </xdr:spPr>
          </xdr:sp>
          <xdr:sp macro="" textlink="">
            <xdr:nvSpPr>
              <xdr:cNvPr id="35336" name="Line 183"/>
              <xdr:cNvSpPr>
                <a:spLocks noChangeShapeType="1"/>
              </xdr:cNvSpPr>
            </xdr:nvSpPr>
            <xdr:spPr bwMode="auto">
              <a:xfrm rot="5400000">
                <a:off x="183" y="1385"/>
                <a:ext cx="0" cy="12"/>
              </a:xfrm>
              <a:prstGeom prst="line">
                <a:avLst/>
              </a:prstGeom>
              <a:noFill/>
              <a:ln w="19050">
                <a:solidFill>
                  <a:srgbClr val="99CC00"/>
                </a:solidFill>
                <a:round/>
                <a:headEnd/>
                <a:tailEnd/>
              </a:ln>
            </xdr:spPr>
          </xdr:sp>
        </xdr:grpSp>
      </xdr:grpSp>
      <xdr:sp macro="" textlink="">
        <xdr:nvSpPr>
          <xdr:cNvPr id="35326" name="Line 184"/>
          <xdr:cNvSpPr>
            <a:spLocks noChangeShapeType="1"/>
          </xdr:cNvSpPr>
        </xdr:nvSpPr>
        <xdr:spPr bwMode="auto">
          <a:xfrm rot="3080412">
            <a:off x="779" y="1551"/>
            <a:ext cx="0" cy="12"/>
          </a:xfrm>
          <a:prstGeom prst="line">
            <a:avLst/>
          </a:prstGeom>
          <a:noFill/>
          <a:ln w="19050">
            <a:solidFill>
              <a:srgbClr val="99CC00"/>
            </a:solidFill>
            <a:round/>
            <a:headEnd/>
            <a:tailEnd/>
          </a:ln>
        </xdr:spPr>
      </xdr:sp>
      <xdr:sp macro="" textlink="">
        <xdr:nvSpPr>
          <xdr:cNvPr id="35327" name="Line 185"/>
          <xdr:cNvSpPr>
            <a:spLocks noChangeShapeType="1"/>
          </xdr:cNvSpPr>
        </xdr:nvSpPr>
        <xdr:spPr bwMode="auto">
          <a:xfrm rot="18519588" flipV="1">
            <a:off x="779" y="1535"/>
            <a:ext cx="0" cy="12"/>
          </a:xfrm>
          <a:prstGeom prst="line">
            <a:avLst/>
          </a:prstGeom>
          <a:noFill/>
          <a:ln w="19050">
            <a:solidFill>
              <a:srgbClr val="99CC00"/>
            </a:solidFill>
            <a:round/>
            <a:headEnd/>
            <a:tailEnd/>
          </a:ln>
        </xdr:spPr>
      </xdr:sp>
      <xdr:sp macro="" textlink="">
        <xdr:nvSpPr>
          <xdr:cNvPr id="35328" name="Line 186"/>
          <xdr:cNvSpPr>
            <a:spLocks noChangeShapeType="1"/>
          </xdr:cNvSpPr>
        </xdr:nvSpPr>
        <xdr:spPr bwMode="auto">
          <a:xfrm rot="18519588" flipH="1">
            <a:off x="859" y="1551"/>
            <a:ext cx="0" cy="12"/>
          </a:xfrm>
          <a:prstGeom prst="line">
            <a:avLst/>
          </a:prstGeom>
          <a:noFill/>
          <a:ln w="19050">
            <a:solidFill>
              <a:srgbClr val="99CC00"/>
            </a:solidFill>
            <a:round/>
            <a:headEnd/>
            <a:tailEnd/>
          </a:ln>
        </xdr:spPr>
      </xdr:sp>
      <xdr:sp macro="" textlink="">
        <xdr:nvSpPr>
          <xdr:cNvPr id="35329" name="Line 187"/>
          <xdr:cNvSpPr>
            <a:spLocks noChangeShapeType="1"/>
          </xdr:cNvSpPr>
        </xdr:nvSpPr>
        <xdr:spPr bwMode="auto">
          <a:xfrm rot="3080412" flipH="1" flipV="1">
            <a:off x="859" y="1535"/>
            <a:ext cx="0" cy="12"/>
          </a:xfrm>
          <a:prstGeom prst="line">
            <a:avLst/>
          </a:prstGeom>
          <a:noFill/>
          <a:ln w="19050">
            <a:solidFill>
              <a:srgbClr val="99CC00"/>
            </a:solidFill>
            <a:round/>
            <a:headEnd/>
            <a:tailEnd/>
          </a:ln>
        </xdr:spPr>
      </xdr:sp>
    </xdr:grpSp>
    <xdr:clientData/>
  </xdr:twoCellAnchor>
  <xdr:twoCellAnchor>
    <xdr:from>
      <xdr:col>11</xdr:col>
      <xdr:colOff>342900</xdr:colOff>
      <xdr:row>85</xdr:row>
      <xdr:rowOff>104775</xdr:rowOff>
    </xdr:from>
    <xdr:to>
      <xdr:col>13</xdr:col>
      <xdr:colOff>95250</xdr:colOff>
      <xdr:row>86</xdr:row>
      <xdr:rowOff>171450</xdr:rowOff>
    </xdr:to>
    <xdr:sp macro="" textlink="">
      <xdr:nvSpPr>
        <xdr:cNvPr id="3260" name="Text Box 188"/>
        <xdr:cNvSpPr txBox="1">
          <a:spLocks noChangeArrowheads="1"/>
        </xdr:cNvSpPr>
      </xdr:nvSpPr>
      <xdr:spPr bwMode="auto">
        <a:xfrm>
          <a:off x="7048500" y="16297275"/>
          <a:ext cx="971550" cy="257175"/>
        </a:xfrm>
        <a:prstGeom prst="rect">
          <a:avLst/>
        </a:prstGeom>
        <a:solidFill>
          <a:srgbClr val="0033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6600"/>
              </a:solidFill>
              <a:latin typeface="Arial"/>
              <a:cs typeface="Arial"/>
            </a:rPr>
            <a:t>Παράδειγμα</a:t>
          </a:r>
        </a:p>
      </xdr:txBody>
    </xdr:sp>
    <xdr:clientData/>
  </xdr:twoCellAnchor>
  <xdr:twoCellAnchor>
    <xdr:from>
      <xdr:col>11</xdr:col>
      <xdr:colOff>552450</xdr:colOff>
      <xdr:row>88</xdr:row>
      <xdr:rowOff>28575</xdr:rowOff>
    </xdr:from>
    <xdr:to>
      <xdr:col>13</xdr:col>
      <xdr:colOff>304800</xdr:colOff>
      <xdr:row>89</xdr:row>
      <xdr:rowOff>66675</xdr:rowOff>
    </xdr:to>
    <xdr:grpSp>
      <xdr:nvGrpSpPr>
        <xdr:cNvPr id="35185" name="Group 189"/>
        <xdr:cNvGrpSpPr>
          <a:grpSpLocks/>
        </xdr:cNvGrpSpPr>
      </xdr:nvGrpSpPr>
      <xdr:grpSpPr bwMode="auto">
        <a:xfrm>
          <a:off x="7312127" y="18054381"/>
          <a:ext cx="981383" cy="242939"/>
          <a:chOff x="762" y="1672"/>
          <a:chExt cx="102" cy="23"/>
        </a:xfrm>
      </xdr:grpSpPr>
      <xdr:sp macro="" textlink="">
        <xdr:nvSpPr>
          <xdr:cNvPr id="3262" name="Text Box 190"/>
          <xdr:cNvSpPr txBox="1">
            <a:spLocks noChangeArrowheads="1"/>
          </xdr:cNvSpPr>
        </xdr:nvSpPr>
        <xdr:spPr bwMode="auto">
          <a:xfrm>
            <a:off x="844" y="1672"/>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0000"/>
                </a:solidFill>
                <a:latin typeface="Arial"/>
                <a:cs typeface="Arial"/>
              </a:rPr>
              <a:t>H</a:t>
            </a:r>
          </a:p>
        </xdr:txBody>
      </xdr:sp>
      <xdr:sp macro="" textlink="">
        <xdr:nvSpPr>
          <xdr:cNvPr id="3263" name="Text Box 191"/>
          <xdr:cNvSpPr txBox="1">
            <a:spLocks noChangeArrowheads="1"/>
          </xdr:cNvSpPr>
        </xdr:nvSpPr>
        <xdr:spPr bwMode="auto">
          <a:xfrm>
            <a:off x="762" y="1672"/>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0000"/>
                </a:solidFill>
                <a:latin typeface="Arial"/>
                <a:cs typeface="Arial"/>
              </a:rPr>
              <a:t>H</a:t>
            </a:r>
          </a:p>
        </xdr:txBody>
      </xdr:sp>
      <xdr:sp macro="" textlink="">
        <xdr:nvSpPr>
          <xdr:cNvPr id="3264" name="Text Box 192"/>
          <xdr:cNvSpPr txBox="1">
            <a:spLocks noChangeArrowheads="1"/>
          </xdr:cNvSpPr>
        </xdr:nvSpPr>
        <xdr:spPr bwMode="auto">
          <a:xfrm>
            <a:off x="789" y="1672"/>
            <a:ext cx="29"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sp macro="" textlink="">
        <xdr:nvSpPr>
          <xdr:cNvPr id="35313" name="Line 193"/>
          <xdr:cNvSpPr>
            <a:spLocks noChangeShapeType="1"/>
          </xdr:cNvSpPr>
        </xdr:nvSpPr>
        <xdr:spPr bwMode="auto">
          <a:xfrm rot="5400000">
            <a:off x="786" y="1677"/>
            <a:ext cx="0" cy="12"/>
          </a:xfrm>
          <a:prstGeom prst="line">
            <a:avLst/>
          </a:prstGeom>
          <a:noFill/>
          <a:ln w="19050">
            <a:solidFill>
              <a:srgbClr val="99CC00"/>
            </a:solidFill>
            <a:round/>
            <a:headEnd/>
            <a:tailEnd/>
          </a:ln>
        </xdr:spPr>
      </xdr:sp>
      <xdr:sp macro="" textlink="">
        <xdr:nvSpPr>
          <xdr:cNvPr id="3266" name="Text Box 194"/>
          <xdr:cNvSpPr txBox="1">
            <a:spLocks noChangeArrowheads="1"/>
          </xdr:cNvSpPr>
        </xdr:nvSpPr>
        <xdr:spPr bwMode="auto">
          <a:xfrm>
            <a:off x="818" y="1673"/>
            <a:ext cx="2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00"/>
                </a:solidFill>
                <a:latin typeface="Arial"/>
                <a:cs typeface="Arial"/>
              </a:rPr>
              <a:t>C</a:t>
            </a:r>
          </a:p>
        </xdr:txBody>
      </xdr:sp>
      <xdr:grpSp>
        <xdr:nvGrpSpPr>
          <xdr:cNvPr id="35315" name="Group 195"/>
          <xdr:cNvGrpSpPr>
            <a:grpSpLocks/>
          </xdr:cNvGrpSpPr>
        </xdr:nvGrpSpPr>
        <xdr:grpSpPr bwMode="auto">
          <a:xfrm>
            <a:off x="807" y="1680"/>
            <a:ext cx="12" cy="8"/>
            <a:chOff x="146" y="1658"/>
            <a:chExt cx="12" cy="8"/>
          </a:xfrm>
        </xdr:grpSpPr>
        <xdr:grpSp>
          <xdr:nvGrpSpPr>
            <xdr:cNvPr id="35317" name="Group 196"/>
            <xdr:cNvGrpSpPr>
              <a:grpSpLocks/>
            </xdr:cNvGrpSpPr>
          </xdr:nvGrpSpPr>
          <xdr:grpSpPr bwMode="auto">
            <a:xfrm>
              <a:off x="146" y="1658"/>
              <a:ext cx="12" cy="4"/>
              <a:chOff x="146" y="1658"/>
              <a:chExt cx="12" cy="4"/>
            </a:xfrm>
          </xdr:grpSpPr>
          <xdr:sp macro="" textlink="">
            <xdr:nvSpPr>
              <xdr:cNvPr id="35319" name="Line 197"/>
              <xdr:cNvSpPr>
                <a:spLocks noChangeShapeType="1"/>
              </xdr:cNvSpPr>
            </xdr:nvSpPr>
            <xdr:spPr bwMode="auto">
              <a:xfrm rot="5400000">
                <a:off x="152" y="1652"/>
                <a:ext cx="0" cy="12"/>
              </a:xfrm>
              <a:prstGeom prst="line">
                <a:avLst/>
              </a:prstGeom>
              <a:noFill/>
              <a:ln w="19050">
                <a:solidFill>
                  <a:srgbClr val="FF6600"/>
                </a:solidFill>
                <a:round/>
                <a:headEnd/>
                <a:tailEnd/>
              </a:ln>
            </xdr:spPr>
          </xdr:sp>
          <xdr:sp macro="" textlink="">
            <xdr:nvSpPr>
              <xdr:cNvPr id="35320" name="Line 198"/>
              <xdr:cNvSpPr>
                <a:spLocks noChangeShapeType="1"/>
              </xdr:cNvSpPr>
            </xdr:nvSpPr>
            <xdr:spPr bwMode="auto">
              <a:xfrm rot="5400000">
                <a:off x="152" y="1656"/>
                <a:ext cx="0" cy="12"/>
              </a:xfrm>
              <a:prstGeom prst="line">
                <a:avLst/>
              </a:prstGeom>
              <a:noFill/>
              <a:ln w="19050">
                <a:solidFill>
                  <a:srgbClr val="99CC00"/>
                </a:solidFill>
                <a:round/>
                <a:headEnd/>
                <a:tailEnd/>
              </a:ln>
            </xdr:spPr>
          </xdr:sp>
        </xdr:grpSp>
        <xdr:sp macro="" textlink="">
          <xdr:nvSpPr>
            <xdr:cNvPr id="35318" name="Line 199"/>
            <xdr:cNvSpPr>
              <a:spLocks noChangeShapeType="1"/>
            </xdr:cNvSpPr>
          </xdr:nvSpPr>
          <xdr:spPr bwMode="auto">
            <a:xfrm rot="5400000">
              <a:off x="152" y="1660"/>
              <a:ext cx="0" cy="12"/>
            </a:xfrm>
            <a:prstGeom prst="line">
              <a:avLst/>
            </a:prstGeom>
            <a:noFill/>
            <a:ln w="19050">
              <a:solidFill>
                <a:srgbClr val="FF6600"/>
              </a:solidFill>
              <a:round/>
              <a:headEnd/>
              <a:tailEnd/>
            </a:ln>
          </xdr:spPr>
        </xdr:sp>
      </xdr:grpSp>
      <xdr:sp macro="" textlink="">
        <xdr:nvSpPr>
          <xdr:cNvPr id="35316" name="Line 200"/>
          <xdr:cNvSpPr>
            <a:spLocks noChangeShapeType="1"/>
          </xdr:cNvSpPr>
        </xdr:nvSpPr>
        <xdr:spPr bwMode="auto">
          <a:xfrm rot="5400000">
            <a:off x="840" y="1677"/>
            <a:ext cx="0" cy="12"/>
          </a:xfrm>
          <a:prstGeom prst="line">
            <a:avLst/>
          </a:prstGeom>
          <a:noFill/>
          <a:ln w="19050">
            <a:solidFill>
              <a:srgbClr val="99CC00"/>
            </a:solidFill>
            <a:round/>
            <a:headEnd/>
            <a:tailEnd/>
          </a:ln>
        </xdr:spPr>
      </xdr:sp>
    </xdr:grpSp>
    <xdr:clientData/>
  </xdr:twoCellAnchor>
  <xdr:twoCellAnchor>
    <xdr:from>
      <xdr:col>1</xdr:col>
      <xdr:colOff>66675</xdr:colOff>
      <xdr:row>167</xdr:row>
      <xdr:rowOff>114300</xdr:rowOff>
    </xdr:from>
    <xdr:to>
      <xdr:col>10</xdr:col>
      <xdr:colOff>495300</xdr:colOff>
      <xdr:row>169</xdr:row>
      <xdr:rowOff>19050</xdr:rowOff>
    </xdr:to>
    <xdr:sp macro="" textlink="">
      <xdr:nvSpPr>
        <xdr:cNvPr id="3273" name="Text Box 201"/>
        <xdr:cNvSpPr txBox="1">
          <a:spLocks noChangeArrowheads="1"/>
        </xdr:cNvSpPr>
      </xdr:nvSpPr>
      <xdr:spPr bwMode="auto">
        <a:xfrm>
          <a:off x="676275" y="31927800"/>
          <a:ext cx="5915025" cy="285750"/>
        </a:xfrm>
        <a:prstGeom prst="rect">
          <a:avLst/>
        </a:prstGeom>
        <a:gradFill rotWithShape="1">
          <a:gsLst>
            <a:gs pos="0">
              <a:srgbClr val="333300"/>
            </a:gs>
            <a:gs pos="100000">
              <a:srgbClr val="333300">
                <a:gamma/>
                <a:shade val="0"/>
                <a:invGamma/>
              </a:srgbClr>
            </a:gs>
          </a:gsLst>
          <a:lin ang="2700000" scaled="1"/>
        </a:gradFill>
        <a:ln w="9525">
          <a:solidFill>
            <a:srgbClr val="FFFF99"/>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1η περίπτωση: </a:t>
          </a:r>
          <a:r>
            <a:rPr lang="el-GR" sz="1200" b="1" i="0" strike="noStrike">
              <a:solidFill>
                <a:srgbClr val="FFFF99"/>
              </a:solidFill>
              <a:latin typeface="Arial"/>
              <a:cs typeface="Arial"/>
            </a:rPr>
            <a:t>το ανθρακοάτομο συνδέεται με</a:t>
          </a:r>
          <a:r>
            <a:rPr lang="el-GR" sz="1200" b="1" i="0" strike="noStrike">
              <a:solidFill>
                <a:srgbClr val="FF6600"/>
              </a:solidFill>
              <a:latin typeface="Arial"/>
              <a:cs typeface="Arial"/>
            </a:rPr>
            <a:t> 4</a:t>
          </a:r>
          <a:r>
            <a:rPr lang="el-GR" sz="1200" b="1" i="0" strike="noStrike">
              <a:solidFill>
                <a:srgbClr val="FFFF99"/>
              </a:solidFill>
              <a:latin typeface="Arial"/>
              <a:cs typeface="Arial"/>
            </a:rPr>
            <a:t> άτομα του περιβάλλοντός του.</a:t>
          </a:r>
        </a:p>
      </xdr:txBody>
    </xdr:sp>
    <xdr:clientData/>
  </xdr:twoCellAnchor>
  <xdr:twoCellAnchor editAs="oneCell">
    <xdr:from>
      <xdr:col>1</xdr:col>
      <xdr:colOff>542925</xdr:colOff>
      <xdr:row>176</xdr:row>
      <xdr:rowOff>204327</xdr:rowOff>
    </xdr:from>
    <xdr:to>
      <xdr:col>3</xdr:col>
      <xdr:colOff>457200</xdr:colOff>
      <xdr:row>182</xdr:row>
      <xdr:rowOff>107541</xdr:rowOff>
    </xdr:to>
    <xdr:pic>
      <xdr:nvPicPr>
        <xdr:cNvPr id="35187" name="Picture 202"/>
        <xdr:cNvPicPr>
          <a:picLocks noChangeAspect="1" noChangeArrowheads="1"/>
        </xdr:cNvPicPr>
      </xdr:nvPicPr>
      <xdr:blipFill>
        <a:blip xmlns:r="http://schemas.openxmlformats.org/officeDocument/2006/relationships" r:embed="rId3"/>
        <a:srcRect/>
        <a:stretch>
          <a:fillRect/>
        </a:stretch>
      </xdr:blipFill>
      <xdr:spPr bwMode="auto">
        <a:xfrm>
          <a:off x="1157441" y="36255940"/>
          <a:ext cx="1143307" cy="1132246"/>
        </a:xfrm>
        <a:prstGeom prst="rect">
          <a:avLst/>
        </a:prstGeom>
        <a:noFill/>
        <a:ln w="9525">
          <a:noFill/>
          <a:miter lim="800000"/>
          <a:headEnd/>
          <a:tailEnd/>
        </a:ln>
      </xdr:spPr>
    </xdr:pic>
    <xdr:clientData/>
  </xdr:twoCellAnchor>
  <xdr:twoCellAnchor>
    <xdr:from>
      <xdr:col>1</xdr:col>
      <xdr:colOff>95250</xdr:colOff>
      <xdr:row>202</xdr:row>
      <xdr:rowOff>85725</xdr:rowOff>
    </xdr:from>
    <xdr:to>
      <xdr:col>10</xdr:col>
      <xdr:colOff>571500</xdr:colOff>
      <xdr:row>203</xdr:row>
      <xdr:rowOff>171450</xdr:rowOff>
    </xdr:to>
    <xdr:sp macro="" textlink="">
      <xdr:nvSpPr>
        <xdr:cNvPr id="3275" name="Text Box 203"/>
        <xdr:cNvSpPr txBox="1">
          <a:spLocks noChangeArrowheads="1"/>
        </xdr:cNvSpPr>
      </xdr:nvSpPr>
      <xdr:spPr bwMode="auto">
        <a:xfrm>
          <a:off x="704850" y="38376225"/>
          <a:ext cx="5962650" cy="276225"/>
        </a:xfrm>
        <a:prstGeom prst="rect">
          <a:avLst/>
        </a:prstGeom>
        <a:gradFill rotWithShape="1">
          <a:gsLst>
            <a:gs pos="0">
              <a:srgbClr val="333300"/>
            </a:gs>
            <a:gs pos="100000">
              <a:srgbClr val="333300">
                <a:gamma/>
                <a:shade val="0"/>
                <a:invGamma/>
              </a:srgbClr>
            </a:gs>
          </a:gsLst>
          <a:lin ang="2700000" scaled="1"/>
        </a:gradFill>
        <a:ln w="9525">
          <a:solidFill>
            <a:srgbClr val="FFFF99"/>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2η περίπτωση: </a:t>
          </a:r>
          <a:r>
            <a:rPr lang="el-GR" sz="1200" b="1" i="0" strike="noStrike">
              <a:solidFill>
                <a:srgbClr val="FFFF99"/>
              </a:solidFill>
              <a:latin typeface="Arial"/>
              <a:cs typeface="Arial"/>
            </a:rPr>
            <a:t>το ανθρακοάτομο συνδέεται με</a:t>
          </a:r>
          <a:r>
            <a:rPr lang="el-GR" sz="1200" b="1" i="0" strike="noStrike">
              <a:solidFill>
                <a:srgbClr val="FF6600"/>
              </a:solidFill>
              <a:latin typeface="Arial"/>
              <a:cs typeface="Arial"/>
            </a:rPr>
            <a:t> 3</a:t>
          </a:r>
          <a:r>
            <a:rPr lang="el-GR" sz="1200" b="1" i="0" strike="noStrike">
              <a:solidFill>
                <a:srgbClr val="FFFF99"/>
              </a:solidFill>
              <a:latin typeface="Arial"/>
              <a:cs typeface="Arial"/>
            </a:rPr>
            <a:t> άτομα του περιβάλλοντός του.</a:t>
          </a:r>
        </a:p>
      </xdr:txBody>
    </xdr:sp>
    <xdr:clientData/>
  </xdr:twoCellAnchor>
  <xdr:twoCellAnchor>
    <xdr:from>
      <xdr:col>1</xdr:col>
      <xdr:colOff>95250</xdr:colOff>
      <xdr:row>224</xdr:row>
      <xdr:rowOff>85725</xdr:rowOff>
    </xdr:from>
    <xdr:to>
      <xdr:col>10</xdr:col>
      <xdr:colOff>533400</xdr:colOff>
      <xdr:row>225</xdr:row>
      <xdr:rowOff>171450</xdr:rowOff>
    </xdr:to>
    <xdr:sp macro="" textlink="">
      <xdr:nvSpPr>
        <xdr:cNvPr id="3277" name="Text Box 205"/>
        <xdr:cNvSpPr txBox="1">
          <a:spLocks noChangeArrowheads="1"/>
        </xdr:cNvSpPr>
      </xdr:nvSpPr>
      <xdr:spPr bwMode="auto">
        <a:xfrm>
          <a:off x="704850" y="42376725"/>
          <a:ext cx="5924550" cy="276225"/>
        </a:xfrm>
        <a:prstGeom prst="rect">
          <a:avLst/>
        </a:prstGeom>
        <a:gradFill rotWithShape="1">
          <a:gsLst>
            <a:gs pos="0">
              <a:srgbClr val="333300"/>
            </a:gs>
            <a:gs pos="100000">
              <a:srgbClr val="333300">
                <a:gamma/>
                <a:shade val="0"/>
                <a:invGamma/>
              </a:srgbClr>
            </a:gs>
          </a:gsLst>
          <a:lin ang="2700000" scaled="1"/>
        </a:gradFill>
        <a:ln w="9525">
          <a:solidFill>
            <a:srgbClr val="FFFF99"/>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3η περίπτωση: </a:t>
          </a:r>
          <a:r>
            <a:rPr lang="el-GR" sz="1200" b="1" i="0" strike="noStrike">
              <a:solidFill>
                <a:srgbClr val="FFFF99"/>
              </a:solidFill>
              <a:latin typeface="Arial"/>
              <a:cs typeface="Arial"/>
            </a:rPr>
            <a:t>το ανθρακοάτομο συνδέεται με</a:t>
          </a:r>
          <a:r>
            <a:rPr lang="el-GR" sz="1200" b="1" i="0" strike="noStrike">
              <a:solidFill>
                <a:srgbClr val="FF6600"/>
              </a:solidFill>
              <a:latin typeface="Arial"/>
              <a:cs typeface="Arial"/>
            </a:rPr>
            <a:t> 2</a:t>
          </a:r>
          <a:r>
            <a:rPr lang="el-GR" sz="1200" b="1" i="0" strike="noStrike">
              <a:solidFill>
                <a:srgbClr val="FFFF99"/>
              </a:solidFill>
              <a:latin typeface="Arial"/>
              <a:cs typeface="Arial"/>
            </a:rPr>
            <a:t> άτομα του περιβάλλοντός του.</a:t>
          </a:r>
        </a:p>
      </xdr:txBody>
    </xdr:sp>
    <xdr:clientData/>
  </xdr:twoCellAnchor>
  <xdr:twoCellAnchor>
    <xdr:from>
      <xdr:col>2</xdr:col>
      <xdr:colOff>104775</xdr:colOff>
      <xdr:row>195</xdr:row>
      <xdr:rowOff>66675</xdr:rowOff>
    </xdr:from>
    <xdr:to>
      <xdr:col>4</xdr:col>
      <xdr:colOff>352425</xdr:colOff>
      <xdr:row>201</xdr:row>
      <xdr:rowOff>142875</xdr:rowOff>
    </xdr:to>
    <xdr:grpSp>
      <xdr:nvGrpSpPr>
        <xdr:cNvPr id="35190" name="Group 207"/>
        <xdr:cNvGrpSpPr>
          <a:grpSpLocks/>
        </xdr:cNvGrpSpPr>
      </xdr:nvGrpSpPr>
      <xdr:grpSpPr bwMode="auto">
        <a:xfrm>
          <a:off x="1333807" y="40010223"/>
          <a:ext cx="1476683" cy="1305233"/>
          <a:chOff x="117" y="3679"/>
          <a:chExt cx="154" cy="122"/>
        </a:xfrm>
      </xdr:grpSpPr>
      <xdr:grpSp>
        <xdr:nvGrpSpPr>
          <xdr:cNvPr id="35293" name="Group 208"/>
          <xdr:cNvGrpSpPr>
            <a:grpSpLocks/>
          </xdr:cNvGrpSpPr>
        </xdr:nvGrpSpPr>
        <xdr:grpSpPr bwMode="auto">
          <a:xfrm>
            <a:off x="117" y="3679"/>
            <a:ext cx="151" cy="122"/>
            <a:chOff x="117" y="3679"/>
            <a:chExt cx="151" cy="122"/>
          </a:xfrm>
        </xdr:grpSpPr>
        <xdr:sp macro="" textlink="">
          <xdr:nvSpPr>
            <xdr:cNvPr id="3281" name="Text Box 209"/>
            <xdr:cNvSpPr txBox="1">
              <a:spLocks noChangeArrowheads="1"/>
            </xdr:cNvSpPr>
          </xdr:nvSpPr>
          <xdr:spPr bwMode="auto">
            <a:xfrm>
              <a:off x="174" y="3728"/>
              <a:ext cx="43" cy="39"/>
            </a:xfrm>
            <a:prstGeom prst="rect">
              <a:avLst/>
            </a:prstGeom>
            <a:solidFill>
              <a:srgbClr val="000000"/>
            </a:soli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600" b="0" i="0" strike="noStrike">
                  <a:solidFill>
                    <a:srgbClr val="FF9900"/>
                  </a:solidFill>
                  <a:latin typeface="Arial"/>
                  <a:cs typeface="Arial"/>
                </a:rPr>
                <a:t>C</a:t>
              </a:r>
            </a:p>
          </xdr:txBody>
        </xdr:sp>
        <xdr:sp macro="" textlink="">
          <xdr:nvSpPr>
            <xdr:cNvPr id="3282" name="Text Box 210"/>
            <xdr:cNvSpPr txBox="1">
              <a:spLocks noChangeArrowheads="1"/>
            </xdr:cNvSpPr>
          </xdr:nvSpPr>
          <xdr:spPr bwMode="auto">
            <a:xfrm>
              <a:off x="225" y="3744"/>
              <a:ext cx="43" cy="39"/>
            </a:xfrm>
            <a:prstGeom prst="rect">
              <a:avLst/>
            </a:prstGeom>
            <a:solidFill>
              <a:srgbClr val="000000"/>
            </a:soli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600" b="0" i="0" strike="noStrike">
                  <a:solidFill>
                    <a:srgbClr val="FF9900"/>
                  </a:solidFill>
                  <a:latin typeface="Arial"/>
                  <a:cs typeface="Arial"/>
                </a:rPr>
                <a:t>H</a:t>
              </a:r>
            </a:p>
          </xdr:txBody>
        </xdr:sp>
        <xdr:sp macro="" textlink="">
          <xdr:nvSpPr>
            <xdr:cNvPr id="3283" name="Text Box 211"/>
            <xdr:cNvSpPr txBox="1">
              <a:spLocks noChangeArrowheads="1"/>
            </xdr:cNvSpPr>
          </xdr:nvSpPr>
          <xdr:spPr bwMode="auto">
            <a:xfrm>
              <a:off x="173" y="3679"/>
              <a:ext cx="43" cy="39"/>
            </a:xfrm>
            <a:prstGeom prst="rect">
              <a:avLst/>
            </a:prstGeom>
            <a:solidFill>
              <a:srgbClr val="000000"/>
            </a:soli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600" b="0" i="0" strike="noStrike">
                  <a:solidFill>
                    <a:srgbClr val="FF9900"/>
                  </a:solidFill>
                  <a:latin typeface="Arial"/>
                  <a:cs typeface="Arial"/>
                </a:rPr>
                <a:t>H</a:t>
              </a:r>
            </a:p>
          </xdr:txBody>
        </xdr:sp>
        <xdr:sp macro="" textlink="">
          <xdr:nvSpPr>
            <xdr:cNvPr id="35304" name="Line 212"/>
            <xdr:cNvSpPr>
              <a:spLocks noChangeShapeType="1"/>
            </xdr:cNvSpPr>
          </xdr:nvSpPr>
          <xdr:spPr bwMode="auto">
            <a:xfrm>
              <a:off x="195" y="3711"/>
              <a:ext cx="0" cy="24"/>
            </a:xfrm>
            <a:prstGeom prst="line">
              <a:avLst/>
            </a:prstGeom>
            <a:noFill/>
            <a:ln w="19050">
              <a:solidFill>
                <a:srgbClr val="FF0000"/>
              </a:solidFill>
              <a:round/>
              <a:headEnd/>
              <a:tailEnd/>
            </a:ln>
          </xdr:spPr>
        </xdr:sp>
        <xdr:sp macro="" textlink="">
          <xdr:nvSpPr>
            <xdr:cNvPr id="35305" name="Line 213"/>
            <xdr:cNvSpPr>
              <a:spLocks noChangeShapeType="1"/>
            </xdr:cNvSpPr>
          </xdr:nvSpPr>
          <xdr:spPr bwMode="auto">
            <a:xfrm>
              <a:off x="206" y="3748"/>
              <a:ext cx="30" cy="13"/>
            </a:xfrm>
            <a:prstGeom prst="line">
              <a:avLst/>
            </a:prstGeom>
            <a:noFill/>
            <a:ln w="19050">
              <a:solidFill>
                <a:srgbClr val="FF0000"/>
              </a:solidFill>
              <a:round/>
              <a:headEnd/>
              <a:tailEnd/>
            </a:ln>
          </xdr:spPr>
        </xdr:sp>
        <xdr:pic>
          <xdr:nvPicPr>
            <xdr:cNvPr id="35306" name="Picture 214"/>
            <xdr:cNvPicPr>
              <a:picLocks noChangeAspect="1" noChangeArrowheads="1"/>
            </xdr:cNvPicPr>
          </xdr:nvPicPr>
          <xdr:blipFill>
            <a:blip xmlns:r="http://schemas.openxmlformats.org/officeDocument/2006/relationships" r:embed="rId4"/>
            <a:srcRect/>
            <a:stretch>
              <a:fillRect/>
            </a:stretch>
          </xdr:blipFill>
          <xdr:spPr bwMode="auto">
            <a:xfrm>
              <a:off x="117" y="3747"/>
              <a:ext cx="27" cy="54"/>
            </a:xfrm>
            <a:prstGeom prst="rect">
              <a:avLst/>
            </a:prstGeom>
            <a:noFill/>
            <a:ln w="9525">
              <a:noFill/>
              <a:miter lim="800000"/>
              <a:headEnd/>
              <a:tailEnd/>
            </a:ln>
          </xdr:spPr>
        </xdr:pic>
        <xdr:pic>
          <xdr:nvPicPr>
            <xdr:cNvPr id="35307" name="Picture 215"/>
            <xdr:cNvPicPr>
              <a:picLocks noChangeAspect="1" noChangeArrowheads="1"/>
            </xdr:cNvPicPr>
          </xdr:nvPicPr>
          <xdr:blipFill>
            <a:blip xmlns:r="http://schemas.openxmlformats.org/officeDocument/2006/relationships" r:embed="rId5"/>
            <a:srcRect/>
            <a:stretch>
              <a:fillRect/>
            </a:stretch>
          </xdr:blipFill>
          <xdr:spPr bwMode="auto">
            <a:xfrm rot="2240330">
              <a:off x="161" y="3725"/>
              <a:ext cx="27" cy="27"/>
            </a:xfrm>
            <a:prstGeom prst="rect">
              <a:avLst/>
            </a:prstGeom>
            <a:noFill/>
            <a:ln w="9525">
              <a:noFill/>
              <a:miter lim="800000"/>
              <a:headEnd/>
              <a:tailEnd/>
            </a:ln>
          </xdr:spPr>
        </xdr:pic>
        <xdr:pic>
          <xdr:nvPicPr>
            <xdr:cNvPr id="35308" name="Picture 216"/>
            <xdr:cNvPicPr>
              <a:picLocks noChangeAspect="1" noChangeArrowheads="1"/>
            </xdr:cNvPicPr>
          </xdr:nvPicPr>
          <xdr:blipFill>
            <a:blip xmlns:r="http://schemas.openxmlformats.org/officeDocument/2006/relationships" r:embed="rId6"/>
            <a:srcRect/>
            <a:stretch>
              <a:fillRect/>
            </a:stretch>
          </xdr:blipFill>
          <xdr:spPr bwMode="auto">
            <a:xfrm>
              <a:off x="140" y="3745"/>
              <a:ext cx="46" cy="26"/>
            </a:xfrm>
            <a:prstGeom prst="rect">
              <a:avLst/>
            </a:prstGeom>
            <a:noFill/>
            <a:ln w="9525">
              <a:noFill/>
              <a:miter lim="800000"/>
              <a:headEnd/>
              <a:tailEnd/>
            </a:ln>
          </xdr:spPr>
        </xdr:pic>
        <xdr:pic>
          <xdr:nvPicPr>
            <xdr:cNvPr id="35309" name="Picture 217"/>
            <xdr:cNvPicPr>
              <a:picLocks noChangeAspect="1" noChangeArrowheads="1"/>
            </xdr:cNvPicPr>
          </xdr:nvPicPr>
          <xdr:blipFill>
            <a:blip xmlns:r="http://schemas.openxmlformats.org/officeDocument/2006/relationships" r:embed="rId7"/>
            <a:srcRect/>
            <a:stretch>
              <a:fillRect/>
            </a:stretch>
          </xdr:blipFill>
          <xdr:spPr bwMode="auto">
            <a:xfrm>
              <a:off x="151" y="3728"/>
              <a:ext cx="12" cy="22"/>
            </a:xfrm>
            <a:prstGeom prst="rect">
              <a:avLst/>
            </a:prstGeom>
            <a:noFill/>
            <a:ln w="9525">
              <a:noFill/>
              <a:miter lim="800000"/>
              <a:headEnd/>
              <a:tailEnd/>
            </a:ln>
          </xdr:spPr>
        </xdr:pic>
      </xdr:grpSp>
      <xdr:grpSp>
        <xdr:nvGrpSpPr>
          <xdr:cNvPr id="35294" name="Group 218"/>
          <xdr:cNvGrpSpPr>
            <a:grpSpLocks/>
          </xdr:cNvGrpSpPr>
        </xdr:nvGrpSpPr>
        <xdr:grpSpPr bwMode="auto">
          <a:xfrm>
            <a:off x="184" y="3679"/>
            <a:ext cx="87" cy="106"/>
            <a:chOff x="184" y="3679"/>
            <a:chExt cx="87" cy="106"/>
          </a:xfrm>
        </xdr:grpSpPr>
        <xdr:grpSp>
          <xdr:nvGrpSpPr>
            <xdr:cNvPr id="35295" name="Group 219"/>
            <xdr:cNvGrpSpPr>
              <a:grpSpLocks/>
            </xdr:cNvGrpSpPr>
          </xdr:nvGrpSpPr>
          <xdr:grpSpPr bwMode="auto">
            <a:xfrm>
              <a:off x="184" y="3679"/>
              <a:ext cx="87" cy="106"/>
              <a:chOff x="186" y="3679"/>
              <a:chExt cx="87" cy="106"/>
            </a:xfrm>
          </xdr:grpSpPr>
          <xdr:sp macro="" textlink="">
            <xdr:nvSpPr>
              <xdr:cNvPr id="35297" name="Line 220"/>
              <xdr:cNvSpPr>
                <a:spLocks noChangeShapeType="1"/>
              </xdr:cNvSpPr>
            </xdr:nvSpPr>
            <xdr:spPr bwMode="auto">
              <a:xfrm>
                <a:off x="186" y="3680"/>
                <a:ext cx="0" cy="104"/>
              </a:xfrm>
              <a:prstGeom prst="line">
                <a:avLst/>
              </a:prstGeom>
              <a:noFill/>
              <a:ln w="9525">
                <a:solidFill>
                  <a:srgbClr val="333333"/>
                </a:solidFill>
                <a:round/>
                <a:headEnd/>
                <a:tailEnd/>
              </a:ln>
            </xdr:spPr>
          </xdr:sp>
          <xdr:sp macro="" textlink="">
            <xdr:nvSpPr>
              <xdr:cNvPr id="35298" name="Line 221"/>
              <xdr:cNvSpPr>
                <a:spLocks noChangeShapeType="1"/>
              </xdr:cNvSpPr>
            </xdr:nvSpPr>
            <xdr:spPr bwMode="auto">
              <a:xfrm>
                <a:off x="186" y="3679"/>
                <a:ext cx="87" cy="0"/>
              </a:xfrm>
              <a:prstGeom prst="line">
                <a:avLst/>
              </a:prstGeom>
              <a:noFill/>
              <a:ln w="9525">
                <a:solidFill>
                  <a:srgbClr val="333333"/>
                </a:solidFill>
                <a:round/>
                <a:headEnd/>
                <a:tailEnd/>
              </a:ln>
            </xdr:spPr>
          </xdr:sp>
          <xdr:sp macro="" textlink="">
            <xdr:nvSpPr>
              <xdr:cNvPr id="35299" name="Line 222"/>
              <xdr:cNvSpPr>
                <a:spLocks noChangeShapeType="1"/>
              </xdr:cNvSpPr>
            </xdr:nvSpPr>
            <xdr:spPr bwMode="auto">
              <a:xfrm>
                <a:off x="186" y="3785"/>
                <a:ext cx="86" cy="0"/>
              </a:xfrm>
              <a:prstGeom prst="line">
                <a:avLst/>
              </a:prstGeom>
              <a:noFill/>
              <a:ln w="9525">
                <a:solidFill>
                  <a:srgbClr val="333333"/>
                </a:solidFill>
                <a:round/>
                <a:headEnd/>
                <a:tailEnd/>
              </a:ln>
            </xdr:spPr>
          </xdr:sp>
          <xdr:sp macro="" textlink="">
            <xdr:nvSpPr>
              <xdr:cNvPr id="35300" name="Line 223"/>
              <xdr:cNvSpPr>
                <a:spLocks noChangeShapeType="1"/>
              </xdr:cNvSpPr>
            </xdr:nvSpPr>
            <xdr:spPr bwMode="auto">
              <a:xfrm flipV="1">
                <a:off x="272" y="3680"/>
                <a:ext cx="1" cy="105"/>
              </a:xfrm>
              <a:prstGeom prst="line">
                <a:avLst/>
              </a:prstGeom>
              <a:noFill/>
              <a:ln w="9525">
                <a:solidFill>
                  <a:srgbClr val="333333"/>
                </a:solidFill>
                <a:round/>
                <a:headEnd/>
                <a:tailEnd/>
              </a:ln>
            </xdr:spPr>
          </xdr:sp>
        </xdr:grpSp>
        <xdr:sp macro="" textlink="">
          <xdr:nvSpPr>
            <xdr:cNvPr id="3296" name="Text Box 224"/>
            <xdr:cNvSpPr txBox="1">
              <a:spLocks noChangeArrowheads="1"/>
            </xdr:cNvSpPr>
          </xdr:nvSpPr>
          <xdr:spPr bwMode="auto">
            <a:xfrm>
              <a:off x="248" y="3684"/>
              <a:ext cx="18" cy="1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1000" b="0" i="0" strike="noStrike">
                  <a:solidFill>
                    <a:srgbClr val="808080"/>
                  </a:solidFill>
                  <a:latin typeface="Arial"/>
                  <a:cs typeface="Arial"/>
                </a:rPr>
                <a:t>a</a:t>
              </a:r>
            </a:p>
          </xdr:txBody>
        </xdr:sp>
      </xdr:grpSp>
    </xdr:grpSp>
    <xdr:clientData/>
  </xdr:twoCellAnchor>
  <xdr:twoCellAnchor>
    <xdr:from>
      <xdr:col>1</xdr:col>
      <xdr:colOff>19050</xdr:colOff>
      <xdr:row>249</xdr:row>
      <xdr:rowOff>57150</xdr:rowOff>
    </xdr:from>
    <xdr:to>
      <xdr:col>2</xdr:col>
      <xdr:colOff>228600</xdr:colOff>
      <xdr:row>250</xdr:row>
      <xdr:rowOff>104775</xdr:rowOff>
    </xdr:to>
    <xdr:sp macro="" textlink="">
      <xdr:nvSpPr>
        <xdr:cNvPr id="3297" name="Text Box 225"/>
        <xdr:cNvSpPr txBox="1">
          <a:spLocks noChangeArrowheads="1"/>
        </xdr:cNvSpPr>
      </xdr:nvSpPr>
      <xdr:spPr bwMode="auto">
        <a:xfrm>
          <a:off x="628650" y="47301150"/>
          <a:ext cx="819150" cy="2381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ΑσκήσειςΆσκηση</a:t>
          </a:r>
        </a:p>
      </xdr:txBody>
    </xdr:sp>
    <xdr:clientData/>
  </xdr:twoCellAnchor>
  <xdr:twoCellAnchor>
    <xdr:from>
      <xdr:col>4</xdr:col>
      <xdr:colOff>333375</xdr:colOff>
      <xdr:row>257</xdr:row>
      <xdr:rowOff>180975</xdr:rowOff>
    </xdr:from>
    <xdr:to>
      <xdr:col>13</xdr:col>
      <xdr:colOff>552450</xdr:colOff>
      <xdr:row>268</xdr:row>
      <xdr:rowOff>47625</xdr:rowOff>
    </xdr:to>
    <xdr:sp macro="" textlink="">
      <xdr:nvSpPr>
        <xdr:cNvPr id="3300" name="Text Box 228"/>
        <xdr:cNvSpPr txBox="1">
          <a:spLocks noChangeArrowheads="1"/>
        </xdr:cNvSpPr>
      </xdr:nvSpPr>
      <xdr:spPr bwMode="auto">
        <a:xfrm>
          <a:off x="2771775" y="48948975"/>
          <a:ext cx="5705475" cy="1962150"/>
        </a:xfrm>
        <a:prstGeom prst="rect">
          <a:avLst/>
        </a:prstGeom>
        <a:solidFill>
          <a:srgbClr val="333300"/>
        </a:solidFill>
        <a:ln w="9525">
          <a:noFill/>
          <a:miter lim="800000"/>
          <a:headEnd/>
          <a:tailEnd/>
        </a:ln>
      </xdr:spPr>
      <xdr:txBody>
        <a:bodyPr vertOverflow="clip" wrap="square" lIns="91440" tIns="45720" rIns="91440" bIns="45720" anchor="ctr" upright="1"/>
        <a:lstStyle/>
        <a:p>
          <a:pPr algn="ctr" rtl="1">
            <a:defRPr sz="1000"/>
          </a:pPr>
          <a:r>
            <a:rPr lang="el-GR" sz="1100" b="1" i="0" strike="noStrike">
              <a:solidFill>
                <a:srgbClr val="FF6600"/>
              </a:solidFill>
              <a:latin typeface="Arial"/>
              <a:cs typeface="Arial"/>
            </a:rPr>
            <a:t>Παρατήρηση</a:t>
          </a:r>
          <a:r>
            <a:rPr lang="el-GR" sz="1100" b="0" i="0" strike="noStrike">
              <a:solidFill>
                <a:srgbClr val="FFFF99"/>
              </a:solidFill>
              <a:latin typeface="Arial"/>
              <a:cs typeface="Arial"/>
            </a:rPr>
            <a:t> </a:t>
          </a:r>
        </a:p>
        <a:p>
          <a:pPr algn="ctr" rtl="1">
            <a:defRPr sz="1000"/>
          </a:pPr>
          <a:r>
            <a:rPr lang="el-GR" sz="1100" b="0" i="0" strike="noStrike">
              <a:solidFill>
                <a:srgbClr val="FFFF99"/>
              </a:solidFill>
              <a:latin typeface="Arial"/>
              <a:cs typeface="Arial"/>
            </a:rPr>
            <a:t>Πολλές φορές για λόγους πρακτικότητας, στους ΣΤ των οργανικών ενώσεων δεν αναγρά-φονται ούτε τα άτομα </a:t>
          </a:r>
          <a:r>
            <a:rPr lang="el-GR" sz="1100" b="1" i="0" strike="noStrike">
              <a:solidFill>
                <a:srgbClr val="FF6600"/>
              </a:solidFill>
              <a:latin typeface="Arial"/>
              <a:cs typeface="Arial"/>
            </a:rPr>
            <a:t>Η,</a:t>
          </a:r>
          <a:r>
            <a:rPr lang="el-GR" sz="1100" b="0" i="0" strike="noStrike">
              <a:solidFill>
                <a:srgbClr val="FFFF99"/>
              </a:solidFill>
              <a:latin typeface="Arial"/>
              <a:cs typeface="Arial"/>
            </a:rPr>
            <a:t> αλλά ούτε και τα άτομα </a:t>
          </a:r>
          <a:r>
            <a:rPr lang="en-US" sz="1100" b="1" i="0" strike="noStrike">
              <a:solidFill>
                <a:srgbClr val="FF6600"/>
              </a:solidFill>
              <a:latin typeface="Arial"/>
              <a:cs typeface="Arial"/>
            </a:rPr>
            <a:t>C.</a:t>
          </a:r>
          <a:r>
            <a:rPr lang="en-US" sz="1100" b="0" i="0" strike="noStrike">
              <a:solidFill>
                <a:srgbClr val="FFFF99"/>
              </a:solidFill>
              <a:latin typeface="Arial"/>
              <a:cs typeface="Arial"/>
            </a:rPr>
            <a:t> </a:t>
          </a:r>
          <a:r>
            <a:rPr lang="el-GR" sz="1100" b="0" i="0" strike="noStrike">
              <a:solidFill>
                <a:srgbClr val="FFFF99"/>
              </a:solidFill>
              <a:latin typeface="Arial"/>
              <a:cs typeface="Arial"/>
            </a:rPr>
            <a:t>Έτσι καταλήγουμε οι ΣΤ να μοιάζουν με αυτόν που δίνεται ακριβώς δίπλα στην άσκηση </a:t>
          </a:r>
          <a:r>
            <a:rPr lang="el-GR" sz="1100" b="1" i="0" strike="noStrike">
              <a:solidFill>
                <a:srgbClr val="FF6600"/>
              </a:solidFill>
              <a:latin typeface="Arial"/>
              <a:cs typeface="Arial"/>
            </a:rPr>
            <a:t>γ.</a:t>
          </a:r>
          <a:r>
            <a:rPr lang="el-GR" sz="1100" b="0" i="0" strike="noStrike">
              <a:solidFill>
                <a:srgbClr val="FFFF99"/>
              </a:solidFill>
              <a:latin typeface="Arial"/>
              <a:cs typeface="Arial"/>
            </a:rPr>
            <a:t> Σε αυτές τις μορφές συντακτικών τύ-πων, στο άκρο κάθε ευθύγραμμου τμήματος εννοείται ότι βρίσκεται ένα άτομο </a:t>
          </a:r>
          <a:r>
            <a:rPr lang="en-US" sz="1100" b="1" i="0" strike="noStrike">
              <a:solidFill>
                <a:srgbClr val="FF6600"/>
              </a:solidFill>
              <a:latin typeface="Arial"/>
              <a:cs typeface="Arial"/>
            </a:rPr>
            <a:t>C.</a:t>
          </a:r>
          <a:r>
            <a:rPr lang="en-US" sz="1100" b="0" i="0" strike="noStrike">
              <a:solidFill>
                <a:srgbClr val="FFFF99"/>
              </a:solidFill>
              <a:latin typeface="Arial"/>
              <a:cs typeface="Arial"/>
            </a:rPr>
            <a:t> </a:t>
          </a:r>
          <a:r>
            <a:rPr lang="el-GR" sz="1100" b="0" i="0" strike="noStrike">
              <a:solidFill>
                <a:srgbClr val="FFFF99"/>
              </a:solidFill>
              <a:latin typeface="Arial"/>
              <a:cs typeface="Arial"/>
            </a:rPr>
            <a:t>Προ-φανώς αυτά τα ευθύγραμμα τμήματα παριστάνουν τους ομοιοπολικούς δεσμούς, με τους οποίους συνδέονται τα άτομα μέσα στο μόριο. Αν στην άκρη ενός δεσμού δε βρίσκεται ά-τομο </a:t>
          </a:r>
          <a:r>
            <a:rPr lang="en-US" sz="1100" b="1" i="0" strike="noStrike">
              <a:solidFill>
                <a:srgbClr val="FF6600"/>
              </a:solidFill>
              <a:latin typeface="Arial"/>
              <a:cs typeface="Arial"/>
            </a:rPr>
            <a:t>C, </a:t>
          </a:r>
          <a:r>
            <a:rPr lang="el-GR" sz="1100" b="0" i="0" strike="noStrike">
              <a:solidFill>
                <a:srgbClr val="FFFF99"/>
              </a:solidFill>
              <a:latin typeface="Arial"/>
              <a:cs typeface="Arial"/>
            </a:rPr>
            <a:t>αλλά άτομο κάποιου άλλου στοιχείου, τότε οπωσδήποτε αναγράφεται ο χημικός συμβολισμός αυτού του στοιχείου, όπως έγινε στην άσκηση </a:t>
          </a:r>
          <a:r>
            <a:rPr lang="el-GR" sz="1100" b="1" i="0" strike="noStrike">
              <a:solidFill>
                <a:srgbClr val="FF6600"/>
              </a:solidFill>
              <a:latin typeface="Arial"/>
              <a:cs typeface="Arial"/>
            </a:rPr>
            <a:t>1γ</a:t>
          </a:r>
          <a:r>
            <a:rPr lang="el-GR" sz="1100" b="0" i="0" strike="noStrike">
              <a:solidFill>
                <a:srgbClr val="FFFF99"/>
              </a:solidFill>
              <a:latin typeface="Arial"/>
              <a:cs typeface="Arial"/>
            </a:rPr>
            <a:t> για τα δυο άτομα </a:t>
          </a:r>
          <a:r>
            <a:rPr lang="en-US" sz="1100" b="1" i="0" strike="noStrike">
              <a:solidFill>
                <a:srgbClr val="FF6600"/>
              </a:solidFill>
              <a:latin typeface="Arial"/>
              <a:cs typeface="Arial"/>
            </a:rPr>
            <a:t>O</a:t>
          </a:r>
          <a:r>
            <a:rPr lang="en-US" sz="1100" b="0" i="0" strike="noStrike">
              <a:solidFill>
                <a:srgbClr val="FFFF99"/>
              </a:solidFill>
              <a:latin typeface="Arial"/>
              <a:cs typeface="Arial"/>
            </a:rPr>
            <a:t> </a:t>
          </a:r>
          <a:r>
            <a:rPr lang="el-GR" sz="1100" b="0" i="0" strike="noStrike">
              <a:solidFill>
                <a:srgbClr val="FFFF99"/>
              </a:solidFill>
              <a:latin typeface="Arial"/>
              <a:cs typeface="Arial"/>
            </a:rPr>
            <a:t>και το άτομο </a:t>
          </a:r>
          <a:r>
            <a:rPr lang="en-US" sz="1100" b="1" i="0" strike="noStrike">
              <a:solidFill>
                <a:srgbClr val="FF6600"/>
              </a:solidFill>
              <a:latin typeface="Arial"/>
              <a:cs typeface="Arial"/>
            </a:rPr>
            <a:t>N.</a:t>
          </a:r>
          <a:r>
            <a:rPr lang="en-US" sz="1100" b="0" i="0" strike="noStrike">
              <a:solidFill>
                <a:srgbClr val="FFFF99"/>
              </a:solidFill>
              <a:latin typeface="Arial"/>
              <a:cs typeface="Arial"/>
            </a:rPr>
            <a:t>  </a:t>
          </a:r>
        </a:p>
        <a:p>
          <a:pPr algn="ctr" rtl="1">
            <a:defRPr sz="1000"/>
          </a:pPr>
          <a:endParaRPr lang="en-US" sz="1100" b="0" i="0" strike="noStrike">
            <a:solidFill>
              <a:srgbClr val="FFFF99"/>
            </a:solidFill>
            <a:latin typeface="Arial"/>
            <a:cs typeface="Arial"/>
          </a:endParaRPr>
        </a:p>
      </xdr:txBody>
    </xdr:sp>
    <xdr:clientData/>
  </xdr:twoCellAnchor>
  <xdr:twoCellAnchor>
    <xdr:from>
      <xdr:col>1</xdr:col>
      <xdr:colOff>485775</xdr:colOff>
      <xdr:row>273</xdr:row>
      <xdr:rowOff>19050</xdr:rowOff>
    </xdr:from>
    <xdr:to>
      <xdr:col>3</xdr:col>
      <xdr:colOff>447675</xdr:colOff>
      <xdr:row>277</xdr:row>
      <xdr:rowOff>104775</xdr:rowOff>
    </xdr:to>
    <xdr:grpSp>
      <xdr:nvGrpSpPr>
        <xdr:cNvPr id="35193" name="Group 275"/>
        <xdr:cNvGrpSpPr>
          <a:grpSpLocks/>
        </xdr:cNvGrpSpPr>
      </xdr:nvGrpSpPr>
      <xdr:grpSpPr bwMode="auto">
        <a:xfrm>
          <a:off x="1100291" y="55940018"/>
          <a:ext cx="1190932" cy="905080"/>
          <a:chOff x="141" y="5419"/>
          <a:chExt cx="124" cy="89"/>
        </a:xfrm>
      </xdr:grpSpPr>
      <xdr:sp macro="" textlink="">
        <xdr:nvSpPr>
          <xdr:cNvPr id="3315" name="Text Box 243"/>
          <xdr:cNvSpPr txBox="1">
            <a:spLocks noChangeArrowheads="1"/>
          </xdr:cNvSpPr>
        </xdr:nvSpPr>
        <xdr:spPr bwMode="auto">
          <a:xfrm>
            <a:off x="229" y="541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3316" name="Text Box 244"/>
          <xdr:cNvSpPr txBox="1">
            <a:spLocks noChangeArrowheads="1"/>
          </xdr:cNvSpPr>
        </xdr:nvSpPr>
        <xdr:spPr bwMode="auto">
          <a:xfrm>
            <a:off x="141" y="547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35286" name="Line 234"/>
          <xdr:cNvSpPr>
            <a:spLocks noChangeShapeType="1"/>
          </xdr:cNvSpPr>
        </xdr:nvSpPr>
        <xdr:spPr bwMode="auto">
          <a:xfrm>
            <a:off x="213" y="5482"/>
            <a:ext cx="0" cy="26"/>
          </a:xfrm>
          <a:prstGeom prst="line">
            <a:avLst/>
          </a:prstGeom>
          <a:noFill/>
          <a:ln w="9525">
            <a:solidFill>
              <a:srgbClr val="FFFF99"/>
            </a:solidFill>
            <a:round/>
            <a:headEnd/>
            <a:tailEnd/>
          </a:ln>
        </xdr:spPr>
      </xdr:sp>
      <xdr:sp macro="" textlink="">
        <xdr:nvSpPr>
          <xdr:cNvPr id="35287" name="Line 235"/>
          <xdr:cNvSpPr>
            <a:spLocks noChangeShapeType="1"/>
          </xdr:cNvSpPr>
        </xdr:nvSpPr>
        <xdr:spPr bwMode="auto">
          <a:xfrm flipH="1" flipV="1">
            <a:off x="186" y="5468"/>
            <a:ext cx="27" cy="15"/>
          </a:xfrm>
          <a:prstGeom prst="line">
            <a:avLst/>
          </a:prstGeom>
          <a:noFill/>
          <a:ln w="9525">
            <a:solidFill>
              <a:srgbClr val="FFFF99"/>
            </a:solidFill>
            <a:round/>
            <a:headEnd/>
            <a:tailEnd/>
          </a:ln>
        </xdr:spPr>
      </xdr:sp>
      <xdr:sp macro="" textlink="">
        <xdr:nvSpPr>
          <xdr:cNvPr id="35288" name="Line 236"/>
          <xdr:cNvSpPr>
            <a:spLocks noChangeShapeType="1"/>
          </xdr:cNvSpPr>
        </xdr:nvSpPr>
        <xdr:spPr bwMode="auto">
          <a:xfrm flipV="1">
            <a:off x="213" y="5466"/>
            <a:ext cx="25" cy="17"/>
          </a:xfrm>
          <a:prstGeom prst="line">
            <a:avLst/>
          </a:prstGeom>
          <a:noFill/>
          <a:ln w="9525">
            <a:solidFill>
              <a:srgbClr val="FFFF99"/>
            </a:solidFill>
            <a:round/>
            <a:headEnd/>
            <a:tailEnd/>
          </a:ln>
        </xdr:spPr>
      </xdr:sp>
      <xdr:sp macro="" textlink="">
        <xdr:nvSpPr>
          <xdr:cNvPr id="35289" name="Line 238"/>
          <xdr:cNvSpPr>
            <a:spLocks noChangeShapeType="1"/>
          </xdr:cNvSpPr>
        </xdr:nvSpPr>
        <xdr:spPr bwMode="auto">
          <a:xfrm flipV="1">
            <a:off x="213" y="5463"/>
            <a:ext cx="21" cy="14"/>
          </a:xfrm>
          <a:prstGeom prst="line">
            <a:avLst/>
          </a:prstGeom>
          <a:noFill/>
          <a:ln w="9525">
            <a:solidFill>
              <a:srgbClr val="FF6600"/>
            </a:solidFill>
            <a:round/>
            <a:headEnd/>
            <a:tailEnd/>
          </a:ln>
        </xdr:spPr>
      </xdr:sp>
      <xdr:sp macro="" textlink="">
        <xdr:nvSpPr>
          <xdr:cNvPr id="35290" name="Line 239"/>
          <xdr:cNvSpPr>
            <a:spLocks noChangeShapeType="1"/>
          </xdr:cNvSpPr>
        </xdr:nvSpPr>
        <xdr:spPr bwMode="auto">
          <a:xfrm>
            <a:off x="238" y="5439"/>
            <a:ext cx="0" cy="26"/>
          </a:xfrm>
          <a:prstGeom prst="line">
            <a:avLst/>
          </a:prstGeom>
          <a:noFill/>
          <a:ln w="9525">
            <a:solidFill>
              <a:srgbClr val="FFFF99"/>
            </a:solidFill>
            <a:round/>
            <a:headEnd/>
            <a:tailEnd/>
          </a:ln>
        </xdr:spPr>
      </xdr:sp>
      <xdr:sp macro="" textlink="">
        <xdr:nvSpPr>
          <xdr:cNvPr id="35291" name="Line 240"/>
          <xdr:cNvSpPr>
            <a:spLocks noChangeShapeType="1"/>
          </xdr:cNvSpPr>
        </xdr:nvSpPr>
        <xdr:spPr bwMode="auto">
          <a:xfrm flipH="1" flipV="1">
            <a:off x="238" y="5466"/>
            <a:ext cx="27" cy="15"/>
          </a:xfrm>
          <a:prstGeom prst="line">
            <a:avLst/>
          </a:prstGeom>
          <a:noFill/>
          <a:ln w="9525">
            <a:solidFill>
              <a:srgbClr val="FFFF99"/>
            </a:solidFill>
            <a:round/>
            <a:headEnd/>
            <a:tailEnd/>
          </a:ln>
        </xdr:spPr>
      </xdr:sp>
      <xdr:sp macro="" textlink="">
        <xdr:nvSpPr>
          <xdr:cNvPr id="35292" name="Line 241"/>
          <xdr:cNvSpPr>
            <a:spLocks noChangeShapeType="1"/>
          </xdr:cNvSpPr>
        </xdr:nvSpPr>
        <xdr:spPr bwMode="auto">
          <a:xfrm flipV="1">
            <a:off x="159" y="5468"/>
            <a:ext cx="27" cy="15"/>
          </a:xfrm>
          <a:prstGeom prst="line">
            <a:avLst/>
          </a:prstGeom>
          <a:noFill/>
          <a:ln w="9525">
            <a:solidFill>
              <a:srgbClr val="FFFF99"/>
            </a:solidFill>
            <a:round/>
            <a:headEnd/>
            <a:tailEnd/>
          </a:ln>
        </xdr:spPr>
      </xdr:sp>
    </xdr:grpSp>
    <xdr:clientData/>
  </xdr:twoCellAnchor>
  <xdr:twoCellAnchor>
    <xdr:from>
      <xdr:col>5</xdr:col>
      <xdr:colOff>542925</xdr:colOff>
      <xdr:row>272</xdr:row>
      <xdr:rowOff>180975</xdr:rowOff>
    </xdr:from>
    <xdr:to>
      <xdr:col>8</xdr:col>
      <xdr:colOff>161925</xdr:colOff>
      <xdr:row>280</xdr:row>
      <xdr:rowOff>104775</xdr:rowOff>
    </xdr:to>
    <xdr:grpSp>
      <xdr:nvGrpSpPr>
        <xdr:cNvPr id="35194" name="Group 277"/>
        <xdr:cNvGrpSpPr>
          <a:grpSpLocks/>
        </xdr:cNvGrpSpPr>
      </xdr:nvGrpSpPr>
      <xdr:grpSpPr bwMode="auto">
        <a:xfrm>
          <a:off x="3615506" y="55897104"/>
          <a:ext cx="1462548" cy="1562510"/>
          <a:chOff x="463" y="5396"/>
          <a:chExt cx="152" cy="152"/>
        </a:xfrm>
      </xdr:grpSpPr>
      <xdr:sp macro="" textlink="">
        <xdr:nvSpPr>
          <xdr:cNvPr id="3319" name="Text Box 247"/>
          <xdr:cNvSpPr txBox="1">
            <a:spLocks noChangeArrowheads="1"/>
          </xdr:cNvSpPr>
        </xdr:nvSpPr>
        <xdr:spPr bwMode="auto">
          <a:xfrm>
            <a:off x="595" y="541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grpSp>
        <xdr:nvGrpSpPr>
          <xdr:cNvPr id="35271" name="Group 276"/>
          <xdr:cNvGrpSpPr>
            <a:grpSpLocks/>
          </xdr:cNvGrpSpPr>
        </xdr:nvGrpSpPr>
        <xdr:grpSpPr bwMode="auto">
          <a:xfrm>
            <a:off x="463" y="5464"/>
            <a:ext cx="76" cy="84"/>
            <a:chOff x="463" y="5464"/>
            <a:chExt cx="76" cy="84"/>
          </a:xfrm>
        </xdr:grpSpPr>
        <xdr:sp macro="" textlink="">
          <xdr:nvSpPr>
            <xdr:cNvPr id="3317" name="Text Box 245"/>
            <xdr:cNvSpPr txBox="1">
              <a:spLocks noChangeArrowheads="1"/>
            </xdr:cNvSpPr>
          </xdr:nvSpPr>
          <xdr:spPr bwMode="auto">
            <a:xfrm>
              <a:off x="492" y="55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35277" name="Line 250"/>
            <xdr:cNvSpPr>
              <a:spLocks noChangeShapeType="1"/>
            </xdr:cNvSpPr>
          </xdr:nvSpPr>
          <xdr:spPr bwMode="auto">
            <a:xfrm flipH="1">
              <a:off x="479" y="5464"/>
              <a:ext cx="43" cy="0"/>
            </a:xfrm>
            <a:prstGeom prst="line">
              <a:avLst/>
            </a:prstGeom>
            <a:noFill/>
            <a:ln w="9525">
              <a:solidFill>
                <a:srgbClr val="FFFF99"/>
              </a:solidFill>
              <a:round/>
              <a:headEnd/>
              <a:tailEnd/>
            </a:ln>
          </xdr:spPr>
        </xdr:sp>
        <xdr:sp macro="" textlink="">
          <xdr:nvSpPr>
            <xdr:cNvPr id="35278" name="Line 251"/>
            <xdr:cNvSpPr>
              <a:spLocks noChangeShapeType="1"/>
            </xdr:cNvSpPr>
          </xdr:nvSpPr>
          <xdr:spPr bwMode="auto">
            <a:xfrm flipH="1">
              <a:off x="463" y="5465"/>
              <a:ext cx="16" cy="38"/>
            </a:xfrm>
            <a:prstGeom prst="line">
              <a:avLst/>
            </a:prstGeom>
            <a:noFill/>
            <a:ln w="9525">
              <a:solidFill>
                <a:srgbClr val="FFFF99"/>
              </a:solidFill>
              <a:round/>
              <a:headEnd/>
              <a:tailEnd/>
            </a:ln>
          </xdr:spPr>
        </xdr:sp>
        <xdr:sp macro="" textlink="">
          <xdr:nvSpPr>
            <xdr:cNvPr id="35279" name="Line 252"/>
            <xdr:cNvSpPr>
              <a:spLocks noChangeShapeType="1"/>
            </xdr:cNvSpPr>
          </xdr:nvSpPr>
          <xdr:spPr bwMode="auto">
            <a:xfrm flipH="1">
              <a:off x="469" y="5471"/>
              <a:ext cx="13" cy="32"/>
            </a:xfrm>
            <a:prstGeom prst="line">
              <a:avLst/>
            </a:prstGeom>
            <a:noFill/>
            <a:ln w="9525">
              <a:solidFill>
                <a:srgbClr val="FF6600"/>
              </a:solidFill>
              <a:round/>
              <a:headEnd/>
              <a:tailEnd/>
            </a:ln>
          </xdr:spPr>
        </xdr:sp>
        <xdr:sp macro="" textlink="">
          <xdr:nvSpPr>
            <xdr:cNvPr id="35280" name="Line 253"/>
            <xdr:cNvSpPr>
              <a:spLocks noChangeShapeType="1"/>
            </xdr:cNvSpPr>
          </xdr:nvSpPr>
          <xdr:spPr bwMode="auto">
            <a:xfrm>
              <a:off x="523" y="5464"/>
              <a:ext cx="16" cy="38"/>
            </a:xfrm>
            <a:prstGeom prst="line">
              <a:avLst/>
            </a:prstGeom>
            <a:noFill/>
            <a:ln w="9525">
              <a:solidFill>
                <a:srgbClr val="FFFF99"/>
              </a:solidFill>
              <a:round/>
              <a:headEnd/>
              <a:tailEnd/>
            </a:ln>
          </xdr:spPr>
        </xdr:sp>
        <xdr:sp macro="" textlink="">
          <xdr:nvSpPr>
            <xdr:cNvPr id="35281" name="Line 254"/>
            <xdr:cNvSpPr>
              <a:spLocks noChangeShapeType="1"/>
            </xdr:cNvSpPr>
          </xdr:nvSpPr>
          <xdr:spPr bwMode="auto">
            <a:xfrm>
              <a:off x="520" y="5470"/>
              <a:ext cx="13" cy="32"/>
            </a:xfrm>
            <a:prstGeom prst="line">
              <a:avLst/>
            </a:prstGeom>
            <a:noFill/>
            <a:ln w="9525">
              <a:solidFill>
                <a:srgbClr val="FF6600"/>
              </a:solidFill>
              <a:round/>
              <a:headEnd/>
              <a:tailEnd/>
            </a:ln>
          </xdr:spPr>
        </xdr:sp>
        <xdr:sp macro="" textlink="">
          <xdr:nvSpPr>
            <xdr:cNvPr id="35282" name="Line 255"/>
            <xdr:cNvSpPr>
              <a:spLocks noChangeShapeType="1"/>
            </xdr:cNvSpPr>
          </xdr:nvSpPr>
          <xdr:spPr bwMode="auto">
            <a:xfrm>
              <a:off x="463" y="5503"/>
              <a:ext cx="26" cy="28"/>
            </a:xfrm>
            <a:prstGeom prst="line">
              <a:avLst/>
            </a:prstGeom>
            <a:noFill/>
            <a:ln w="9525">
              <a:solidFill>
                <a:srgbClr val="FFFF99"/>
              </a:solidFill>
              <a:round/>
              <a:headEnd/>
              <a:tailEnd/>
            </a:ln>
          </xdr:spPr>
        </xdr:sp>
        <xdr:sp macro="" textlink="">
          <xdr:nvSpPr>
            <xdr:cNvPr id="35283" name="Line 256"/>
            <xdr:cNvSpPr>
              <a:spLocks noChangeShapeType="1"/>
            </xdr:cNvSpPr>
          </xdr:nvSpPr>
          <xdr:spPr bwMode="auto">
            <a:xfrm flipH="1">
              <a:off x="513" y="5502"/>
              <a:ext cx="26" cy="28"/>
            </a:xfrm>
            <a:prstGeom prst="line">
              <a:avLst/>
            </a:prstGeom>
            <a:noFill/>
            <a:ln w="9525">
              <a:solidFill>
                <a:srgbClr val="FFFF99"/>
              </a:solidFill>
              <a:round/>
              <a:headEnd/>
              <a:tailEnd/>
            </a:ln>
          </xdr:spPr>
        </xdr:sp>
      </xdr:grpSp>
      <xdr:sp macro="" textlink="">
        <xdr:nvSpPr>
          <xdr:cNvPr id="35272" name="Line 257"/>
          <xdr:cNvSpPr>
            <a:spLocks noChangeShapeType="1"/>
          </xdr:cNvSpPr>
        </xdr:nvSpPr>
        <xdr:spPr bwMode="auto">
          <a:xfrm rot="536565" flipV="1">
            <a:off x="527" y="5431"/>
            <a:ext cx="17" cy="35"/>
          </a:xfrm>
          <a:prstGeom prst="line">
            <a:avLst/>
          </a:prstGeom>
          <a:noFill/>
          <a:ln w="9525">
            <a:solidFill>
              <a:srgbClr val="FFFF99"/>
            </a:solidFill>
            <a:round/>
            <a:headEnd/>
            <a:tailEnd/>
          </a:ln>
        </xdr:spPr>
      </xdr:sp>
      <xdr:sp macro="" textlink="">
        <xdr:nvSpPr>
          <xdr:cNvPr id="35273" name="Line 258"/>
          <xdr:cNvSpPr>
            <a:spLocks noChangeShapeType="1"/>
          </xdr:cNvSpPr>
        </xdr:nvSpPr>
        <xdr:spPr bwMode="auto">
          <a:xfrm>
            <a:off x="546" y="5432"/>
            <a:ext cx="49" cy="0"/>
          </a:xfrm>
          <a:prstGeom prst="line">
            <a:avLst/>
          </a:prstGeom>
          <a:noFill/>
          <a:ln w="9525">
            <a:solidFill>
              <a:srgbClr val="FFFF99"/>
            </a:solidFill>
            <a:round/>
            <a:headEnd/>
            <a:tailEnd/>
          </a:ln>
        </xdr:spPr>
      </xdr:sp>
      <xdr:sp macro="" textlink="">
        <xdr:nvSpPr>
          <xdr:cNvPr id="35274" name="Line 259"/>
          <xdr:cNvSpPr>
            <a:spLocks noChangeShapeType="1"/>
          </xdr:cNvSpPr>
        </xdr:nvSpPr>
        <xdr:spPr bwMode="auto">
          <a:xfrm flipH="1" flipV="1">
            <a:off x="522" y="5396"/>
            <a:ext cx="24" cy="36"/>
          </a:xfrm>
          <a:prstGeom prst="line">
            <a:avLst/>
          </a:prstGeom>
          <a:noFill/>
          <a:ln w="9525">
            <a:solidFill>
              <a:srgbClr val="FFFF99"/>
            </a:solidFill>
            <a:round/>
            <a:headEnd/>
            <a:tailEnd/>
          </a:ln>
        </xdr:spPr>
      </xdr:sp>
      <xdr:sp macro="" textlink="">
        <xdr:nvSpPr>
          <xdr:cNvPr id="35275" name="Line 260"/>
          <xdr:cNvSpPr>
            <a:spLocks noChangeShapeType="1"/>
          </xdr:cNvSpPr>
        </xdr:nvSpPr>
        <xdr:spPr bwMode="auto">
          <a:xfrm>
            <a:off x="550" y="5427"/>
            <a:ext cx="45" cy="0"/>
          </a:xfrm>
          <a:prstGeom prst="line">
            <a:avLst/>
          </a:prstGeom>
          <a:noFill/>
          <a:ln w="9525">
            <a:solidFill>
              <a:srgbClr val="FF6600"/>
            </a:solidFill>
            <a:round/>
            <a:headEnd/>
            <a:tailEnd/>
          </a:ln>
        </xdr:spPr>
      </xdr:sp>
    </xdr:grpSp>
    <xdr:clientData/>
  </xdr:twoCellAnchor>
  <xdr:twoCellAnchor>
    <xdr:from>
      <xdr:col>9</xdr:col>
      <xdr:colOff>542925</xdr:colOff>
      <xdr:row>273</xdr:row>
      <xdr:rowOff>0</xdr:rowOff>
    </xdr:from>
    <xdr:to>
      <xdr:col>12</xdr:col>
      <xdr:colOff>200025</xdr:colOff>
      <xdr:row>280</xdr:row>
      <xdr:rowOff>142875</xdr:rowOff>
    </xdr:to>
    <xdr:grpSp>
      <xdr:nvGrpSpPr>
        <xdr:cNvPr id="35195" name="Group 281"/>
        <xdr:cNvGrpSpPr>
          <a:grpSpLocks/>
        </xdr:cNvGrpSpPr>
      </xdr:nvGrpSpPr>
      <xdr:grpSpPr bwMode="auto">
        <a:xfrm>
          <a:off x="6073570" y="55920968"/>
          <a:ext cx="1500649" cy="1576746"/>
          <a:chOff x="714" y="5436"/>
          <a:chExt cx="156" cy="155"/>
        </a:xfrm>
      </xdr:grpSpPr>
      <xdr:sp macro="" textlink="">
        <xdr:nvSpPr>
          <xdr:cNvPr id="3318" name="Text Box 246"/>
          <xdr:cNvSpPr txBox="1">
            <a:spLocks noChangeArrowheads="1"/>
          </xdr:cNvSpPr>
        </xdr:nvSpPr>
        <xdr:spPr bwMode="auto">
          <a:xfrm>
            <a:off x="850" y="543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35252" name="Line 270"/>
          <xdr:cNvSpPr>
            <a:spLocks noChangeShapeType="1"/>
          </xdr:cNvSpPr>
        </xdr:nvSpPr>
        <xdr:spPr bwMode="auto">
          <a:xfrm flipV="1">
            <a:off x="788" y="5470"/>
            <a:ext cx="30" cy="17"/>
          </a:xfrm>
          <a:prstGeom prst="line">
            <a:avLst/>
          </a:prstGeom>
          <a:noFill/>
          <a:ln w="9525">
            <a:solidFill>
              <a:srgbClr val="FFFF99"/>
            </a:solidFill>
            <a:round/>
            <a:headEnd/>
            <a:tailEnd/>
          </a:ln>
        </xdr:spPr>
      </xdr:sp>
      <xdr:grpSp>
        <xdr:nvGrpSpPr>
          <xdr:cNvPr id="35253" name="Group 280"/>
          <xdr:cNvGrpSpPr>
            <a:grpSpLocks/>
          </xdr:cNvGrpSpPr>
        </xdr:nvGrpSpPr>
        <xdr:grpSpPr bwMode="auto">
          <a:xfrm>
            <a:off x="817" y="5448"/>
            <a:ext cx="35" cy="25"/>
            <a:chOff x="817" y="5448"/>
            <a:chExt cx="35" cy="25"/>
          </a:xfrm>
        </xdr:grpSpPr>
        <xdr:grpSp>
          <xdr:nvGrpSpPr>
            <xdr:cNvPr id="35266" name="Group 279"/>
            <xdr:cNvGrpSpPr>
              <a:grpSpLocks/>
            </xdr:cNvGrpSpPr>
          </xdr:nvGrpSpPr>
          <xdr:grpSpPr bwMode="auto">
            <a:xfrm>
              <a:off x="817" y="5448"/>
              <a:ext cx="32" cy="21"/>
              <a:chOff x="817" y="5448"/>
              <a:chExt cx="32" cy="21"/>
            </a:xfrm>
          </xdr:grpSpPr>
          <xdr:sp macro="" textlink="">
            <xdr:nvSpPr>
              <xdr:cNvPr id="35268" name="Line 271"/>
              <xdr:cNvSpPr>
                <a:spLocks noChangeShapeType="1"/>
              </xdr:cNvSpPr>
            </xdr:nvSpPr>
            <xdr:spPr bwMode="auto">
              <a:xfrm flipV="1">
                <a:off x="819" y="5452"/>
                <a:ext cx="30" cy="17"/>
              </a:xfrm>
              <a:prstGeom prst="line">
                <a:avLst/>
              </a:prstGeom>
              <a:noFill/>
              <a:ln w="9525">
                <a:solidFill>
                  <a:srgbClr val="FFFF99"/>
                </a:solidFill>
                <a:round/>
                <a:headEnd/>
                <a:tailEnd/>
              </a:ln>
            </xdr:spPr>
          </xdr:sp>
          <xdr:sp macro="" textlink="">
            <xdr:nvSpPr>
              <xdr:cNvPr id="35269" name="Line 272"/>
              <xdr:cNvSpPr>
                <a:spLocks noChangeShapeType="1"/>
              </xdr:cNvSpPr>
            </xdr:nvSpPr>
            <xdr:spPr bwMode="auto">
              <a:xfrm flipV="1">
                <a:off x="817" y="5448"/>
                <a:ext cx="30" cy="17"/>
              </a:xfrm>
              <a:prstGeom prst="line">
                <a:avLst/>
              </a:prstGeom>
              <a:noFill/>
              <a:ln w="9525">
                <a:solidFill>
                  <a:srgbClr val="FF6600"/>
                </a:solidFill>
                <a:round/>
                <a:headEnd/>
                <a:tailEnd/>
              </a:ln>
            </xdr:spPr>
          </xdr:sp>
        </xdr:grpSp>
        <xdr:sp macro="" textlink="">
          <xdr:nvSpPr>
            <xdr:cNvPr id="35267" name="Line 273"/>
            <xdr:cNvSpPr>
              <a:spLocks noChangeShapeType="1"/>
            </xdr:cNvSpPr>
          </xdr:nvSpPr>
          <xdr:spPr bwMode="auto">
            <a:xfrm flipV="1">
              <a:off x="822" y="5456"/>
              <a:ext cx="30" cy="17"/>
            </a:xfrm>
            <a:prstGeom prst="line">
              <a:avLst/>
            </a:prstGeom>
            <a:noFill/>
            <a:ln w="9525">
              <a:solidFill>
                <a:srgbClr val="FF6600"/>
              </a:solidFill>
              <a:round/>
              <a:headEnd/>
              <a:tailEnd/>
            </a:ln>
          </xdr:spPr>
        </xdr:sp>
      </xdr:grpSp>
      <xdr:grpSp>
        <xdr:nvGrpSpPr>
          <xdr:cNvPr id="35254" name="Group 278"/>
          <xdr:cNvGrpSpPr>
            <a:grpSpLocks/>
          </xdr:cNvGrpSpPr>
        </xdr:nvGrpSpPr>
        <xdr:grpSpPr bwMode="auto">
          <a:xfrm>
            <a:off x="714" y="5454"/>
            <a:ext cx="128" cy="137"/>
            <a:chOff x="714" y="5454"/>
            <a:chExt cx="128" cy="137"/>
          </a:xfrm>
        </xdr:grpSpPr>
        <xdr:sp macro="" textlink="">
          <xdr:nvSpPr>
            <xdr:cNvPr id="3341" name="Text Box 269"/>
            <xdr:cNvSpPr txBox="1">
              <a:spLocks noChangeArrowheads="1"/>
            </xdr:cNvSpPr>
          </xdr:nvSpPr>
          <xdr:spPr bwMode="auto">
            <a:xfrm>
              <a:off x="822" y="553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3320" name="Text Box 248"/>
            <xdr:cNvSpPr txBox="1">
              <a:spLocks noChangeArrowheads="1"/>
            </xdr:cNvSpPr>
          </xdr:nvSpPr>
          <xdr:spPr bwMode="auto">
            <a:xfrm>
              <a:off x="726" y="557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35257" name="Line 261"/>
            <xdr:cNvSpPr>
              <a:spLocks noChangeShapeType="1"/>
            </xdr:cNvSpPr>
          </xdr:nvSpPr>
          <xdr:spPr bwMode="auto">
            <a:xfrm flipH="1">
              <a:off x="715" y="5544"/>
              <a:ext cx="43" cy="0"/>
            </a:xfrm>
            <a:prstGeom prst="line">
              <a:avLst/>
            </a:prstGeom>
            <a:noFill/>
            <a:ln w="9525">
              <a:solidFill>
                <a:srgbClr val="FFFF99"/>
              </a:solidFill>
              <a:round/>
              <a:headEnd/>
              <a:tailEnd/>
            </a:ln>
          </xdr:spPr>
        </xdr:sp>
        <xdr:sp macro="" textlink="">
          <xdr:nvSpPr>
            <xdr:cNvPr id="35258" name="Line 262"/>
            <xdr:cNvSpPr>
              <a:spLocks noChangeShapeType="1"/>
            </xdr:cNvSpPr>
          </xdr:nvSpPr>
          <xdr:spPr bwMode="auto">
            <a:xfrm>
              <a:off x="714" y="5544"/>
              <a:ext cx="16" cy="31"/>
            </a:xfrm>
            <a:prstGeom prst="line">
              <a:avLst/>
            </a:prstGeom>
            <a:noFill/>
            <a:ln w="9525">
              <a:solidFill>
                <a:srgbClr val="FFFF99"/>
              </a:solidFill>
              <a:round/>
              <a:headEnd/>
              <a:tailEnd/>
            </a:ln>
          </xdr:spPr>
        </xdr:sp>
        <xdr:sp macro="" textlink="">
          <xdr:nvSpPr>
            <xdr:cNvPr id="35259" name="Line 263"/>
            <xdr:cNvSpPr>
              <a:spLocks noChangeShapeType="1"/>
            </xdr:cNvSpPr>
          </xdr:nvSpPr>
          <xdr:spPr bwMode="auto">
            <a:xfrm flipH="1">
              <a:off x="743" y="5545"/>
              <a:ext cx="15" cy="30"/>
            </a:xfrm>
            <a:prstGeom prst="line">
              <a:avLst/>
            </a:prstGeom>
            <a:noFill/>
            <a:ln w="9525">
              <a:solidFill>
                <a:srgbClr val="FFFF99"/>
              </a:solidFill>
              <a:round/>
              <a:headEnd/>
              <a:tailEnd/>
            </a:ln>
          </xdr:spPr>
        </xdr:sp>
        <xdr:sp macro="" textlink="">
          <xdr:nvSpPr>
            <xdr:cNvPr id="3336" name="Text Box 264"/>
            <xdr:cNvSpPr txBox="1">
              <a:spLocks noChangeArrowheads="1"/>
            </xdr:cNvSpPr>
          </xdr:nvSpPr>
          <xdr:spPr bwMode="auto">
            <a:xfrm>
              <a:off x="739" y="545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35261" name="Line 265"/>
            <xdr:cNvSpPr>
              <a:spLocks noChangeShapeType="1"/>
            </xdr:cNvSpPr>
          </xdr:nvSpPr>
          <xdr:spPr bwMode="auto">
            <a:xfrm flipV="1">
              <a:off x="758" y="5527"/>
              <a:ext cx="30" cy="17"/>
            </a:xfrm>
            <a:prstGeom prst="line">
              <a:avLst/>
            </a:prstGeom>
            <a:noFill/>
            <a:ln w="9525">
              <a:solidFill>
                <a:srgbClr val="FFFF99"/>
              </a:solidFill>
              <a:round/>
              <a:headEnd/>
              <a:tailEnd/>
            </a:ln>
          </xdr:spPr>
        </xdr:sp>
        <xdr:sp macro="" textlink="">
          <xdr:nvSpPr>
            <xdr:cNvPr id="35262" name="Line 266"/>
            <xdr:cNvSpPr>
              <a:spLocks noChangeShapeType="1"/>
            </xdr:cNvSpPr>
          </xdr:nvSpPr>
          <xdr:spPr bwMode="auto">
            <a:xfrm flipV="1">
              <a:off x="788" y="5487"/>
              <a:ext cx="0" cy="40"/>
            </a:xfrm>
            <a:prstGeom prst="line">
              <a:avLst/>
            </a:prstGeom>
            <a:noFill/>
            <a:ln w="9525">
              <a:solidFill>
                <a:srgbClr val="FFFF99"/>
              </a:solidFill>
              <a:round/>
              <a:headEnd/>
              <a:tailEnd/>
            </a:ln>
          </xdr:spPr>
        </xdr:sp>
        <xdr:sp macro="" textlink="">
          <xdr:nvSpPr>
            <xdr:cNvPr id="35263" name="Line 267"/>
            <xdr:cNvSpPr>
              <a:spLocks noChangeShapeType="1"/>
            </xdr:cNvSpPr>
          </xdr:nvSpPr>
          <xdr:spPr bwMode="auto">
            <a:xfrm>
              <a:off x="789" y="5527"/>
              <a:ext cx="32" cy="18"/>
            </a:xfrm>
            <a:prstGeom prst="line">
              <a:avLst/>
            </a:prstGeom>
            <a:noFill/>
            <a:ln w="9525">
              <a:solidFill>
                <a:srgbClr val="FFFF99"/>
              </a:solidFill>
              <a:round/>
              <a:headEnd/>
              <a:tailEnd/>
            </a:ln>
          </xdr:spPr>
        </xdr:sp>
        <xdr:sp macro="" textlink="">
          <xdr:nvSpPr>
            <xdr:cNvPr id="35264" name="Line 268"/>
            <xdr:cNvSpPr>
              <a:spLocks noChangeShapeType="1"/>
            </xdr:cNvSpPr>
          </xdr:nvSpPr>
          <xdr:spPr bwMode="auto">
            <a:xfrm>
              <a:off x="792" y="5522"/>
              <a:ext cx="32" cy="18"/>
            </a:xfrm>
            <a:prstGeom prst="line">
              <a:avLst/>
            </a:prstGeom>
            <a:noFill/>
            <a:ln w="9525">
              <a:solidFill>
                <a:srgbClr val="FF6600"/>
              </a:solidFill>
              <a:round/>
              <a:headEnd/>
              <a:tailEnd/>
            </a:ln>
          </xdr:spPr>
        </xdr:sp>
        <xdr:sp macro="" textlink="">
          <xdr:nvSpPr>
            <xdr:cNvPr id="35265" name="Line 274"/>
            <xdr:cNvSpPr>
              <a:spLocks noChangeShapeType="1"/>
            </xdr:cNvSpPr>
          </xdr:nvSpPr>
          <xdr:spPr bwMode="auto">
            <a:xfrm>
              <a:off x="757" y="5469"/>
              <a:ext cx="32" cy="18"/>
            </a:xfrm>
            <a:prstGeom prst="line">
              <a:avLst/>
            </a:prstGeom>
            <a:noFill/>
            <a:ln w="9525">
              <a:solidFill>
                <a:srgbClr val="FFFF99"/>
              </a:solidFill>
              <a:round/>
              <a:headEnd/>
              <a:tailEnd/>
            </a:ln>
          </xdr:spPr>
        </xdr:sp>
      </xdr:grpSp>
    </xdr:grpSp>
    <xdr:clientData/>
  </xdr:twoCellAnchor>
  <xdr:twoCellAnchor>
    <xdr:from>
      <xdr:col>8</xdr:col>
      <xdr:colOff>266700</xdr:colOff>
      <xdr:row>38</xdr:row>
      <xdr:rowOff>57150</xdr:rowOff>
    </xdr:from>
    <xdr:to>
      <xdr:col>8</xdr:col>
      <xdr:colOff>266700</xdr:colOff>
      <xdr:row>38</xdr:row>
      <xdr:rowOff>161925</xdr:rowOff>
    </xdr:to>
    <xdr:sp macro="" textlink="">
      <xdr:nvSpPr>
        <xdr:cNvPr id="35196" name="Line 283"/>
        <xdr:cNvSpPr>
          <a:spLocks noChangeShapeType="1"/>
        </xdr:cNvSpPr>
      </xdr:nvSpPr>
      <xdr:spPr bwMode="auto">
        <a:xfrm flipV="1">
          <a:off x="5143500" y="7296150"/>
          <a:ext cx="0" cy="104775"/>
        </a:xfrm>
        <a:prstGeom prst="line">
          <a:avLst/>
        </a:prstGeom>
        <a:noFill/>
        <a:ln w="9525">
          <a:noFill/>
          <a:round/>
          <a:headEnd/>
          <a:tailEnd/>
        </a:ln>
      </xdr:spPr>
    </xdr:sp>
    <xdr:clientData/>
  </xdr:twoCellAnchor>
  <xdr:twoCellAnchor>
    <xdr:from>
      <xdr:col>5</xdr:col>
      <xdr:colOff>161925</xdr:colOff>
      <xdr:row>37</xdr:row>
      <xdr:rowOff>85725</xdr:rowOff>
    </xdr:from>
    <xdr:to>
      <xdr:col>6</xdr:col>
      <xdr:colOff>57150</xdr:colOff>
      <xdr:row>39</xdr:row>
      <xdr:rowOff>57150</xdr:rowOff>
    </xdr:to>
    <xdr:grpSp>
      <xdr:nvGrpSpPr>
        <xdr:cNvPr id="35197" name="Group 285"/>
        <xdr:cNvGrpSpPr>
          <a:grpSpLocks/>
        </xdr:cNvGrpSpPr>
      </xdr:nvGrpSpPr>
      <xdr:grpSpPr bwMode="auto">
        <a:xfrm>
          <a:off x="3234506" y="7664757"/>
          <a:ext cx="509741" cy="381103"/>
          <a:chOff x="594" y="746"/>
          <a:chExt cx="53" cy="37"/>
        </a:xfrm>
      </xdr:grpSpPr>
      <xdr:sp macro="" textlink="">
        <xdr:nvSpPr>
          <xdr:cNvPr id="3104" name="Text Box 32"/>
          <xdr:cNvSpPr txBox="1">
            <a:spLocks noChangeArrowheads="1"/>
          </xdr:cNvSpPr>
        </xdr:nvSpPr>
        <xdr:spPr bwMode="auto">
          <a:xfrm>
            <a:off x="594" y="754"/>
            <a:ext cx="53" cy="29"/>
          </a:xfrm>
          <a:prstGeom prst="rect">
            <a:avLst/>
          </a:prstGeom>
          <a:solidFill>
            <a:srgbClr val="000000"/>
          </a:solidFill>
          <a:ln w="9525">
            <a:noFill/>
            <a:miter lim="800000"/>
            <a:headEnd/>
            <a:tailEnd/>
          </a:ln>
        </xdr:spPr>
        <xdr:txBody>
          <a:bodyPr vertOverflow="clip" wrap="square" lIns="36576" tIns="27432" rIns="0" bIns="0" anchor="t" upright="1"/>
          <a:lstStyle/>
          <a:p>
            <a:pPr algn="l" rtl="1">
              <a:defRPr sz="1000"/>
            </a:pPr>
            <a:r>
              <a:rPr lang="en-US" sz="1200" b="1" i="0" strike="noStrike">
                <a:solidFill>
                  <a:srgbClr val="808080"/>
                </a:solidFill>
                <a:latin typeface="Arial"/>
                <a:cs typeface="Arial"/>
              </a:rPr>
              <a:t>C</a:t>
            </a:r>
            <a:r>
              <a:rPr lang="en-US" sz="1200" b="1" i="0" strike="noStrike">
                <a:solidFill>
                  <a:srgbClr val="FFFF99"/>
                </a:solidFill>
                <a:latin typeface="Arial"/>
                <a:cs typeface="Arial"/>
              </a:rPr>
              <a:t>H</a:t>
            </a:r>
            <a:r>
              <a:rPr lang="en-US" sz="1200" b="1" i="0" strike="noStrike" baseline="-25000">
                <a:solidFill>
                  <a:srgbClr val="FFFF99"/>
                </a:solidFill>
                <a:latin typeface="Arial"/>
                <a:cs typeface="Arial"/>
              </a:rPr>
              <a:t>3</a:t>
            </a:r>
          </a:p>
        </xdr:txBody>
      </xdr:sp>
      <xdr:sp macro="" textlink="">
        <xdr:nvSpPr>
          <xdr:cNvPr id="35250" name="Line 284"/>
          <xdr:cNvSpPr>
            <a:spLocks noChangeShapeType="1"/>
          </xdr:cNvSpPr>
        </xdr:nvSpPr>
        <xdr:spPr bwMode="auto">
          <a:xfrm flipV="1">
            <a:off x="604" y="746"/>
            <a:ext cx="0" cy="12"/>
          </a:xfrm>
          <a:prstGeom prst="line">
            <a:avLst/>
          </a:prstGeom>
          <a:noFill/>
          <a:ln w="19050">
            <a:solidFill>
              <a:srgbClr val="FFFF99"/>
            </a:solidFill>
            <a:round/>
            <a:headEnd/>
            <a:tailEnd/>
          </a:ln>
        </xdr:spPr>
      </xdr:sp>
    </xdr:grpSp>
    <xdr:clientData/>
  </xdr:twoCellAnchor>
  <xdr:twoCellAnchor>
    <xdr:from>
      <xdr:col>2</xdr:col>
      <xdr:colOff>28575</xdr:colOff>
      <xdr:row>252</xdr:row>
      <xdr:rowOff>180975</xdr:rowOff>
    </xdr:from>
    <xdr:to>
      <xdr:col>3</xdr:col>
      <xdr:colOff>447675</xdr:colOff>
      <xdr:row>253</xdr:row>
      <xdr:rowOff>180975</xdr:rowOff>
    </xdr:to>
    <xdr:grpSp>
      <xdr:nvGrpSpPr>
        <xdr:cNvPr id="35198" name="Group 359"/>
        <xdr:cNvGrpSpPr>
          <a:grpSpLocks/>
        </xdr:cNvGrpSpPr>
      </xdr:nvGrpSpPr>
      <xdr:grpSpPr bwMode="auto">
        <a:xfrm>
          <a:off x="1257607" y="51800330"/>
          <a:ext cx="1033616" cy="204839"/>
          <a:chOff x="182" y="5018"/>
          <a:chExt cx="108" cy="20"/>
        </a:xfrm>
      </xdr:grpSpPr>
      <xdr:sp macro="" textlink="">
        <xdr:nvSpPr>
          <xdr:cNvPr id="3358" name="Text Box 286"/>
          <xdr:cNvSpPr txBox="1">
            <a:spLocks noChangeArrowheads="1"/>
          </xdr:cNvSpPr>
        </xdr:nvSpPr>
        <xdr:spPr bwMode="auto">
          <a:xfrm>
            <a:off x="211"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360" name="Text Box 288"/>
          <xdr:cNvSpPr txBox="1">
            <a:spLocks noChangeArrowheads="1"/>
          </xdr:cNvSpPr>
        </xdr:nvSpPr>
        <xdr:spPr bwMode="auto">
          <a:xfrm>
            <a:off x="182"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361" name="Text Box 289"/>
          <xdr:cNvSpPr txBox="1">
            <a:spLocks noChangeArrowheads="1"/>
          </xdr:cNvSpPr>
        </xdr:nvSpPr>
        <xdr:spPr bwMode="auto">
          <a:xfrm>
            <a:off x="240"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368" name="Text Box 296"/>
          <xdr:cNvSpPr txBox="1">
            <a:spLocks noChangeArrowheads="1"/>
          </xdr:cNvSpPr>
        </xdr:nvSpPr>
        <xdr:spPr bwMode="auto">
          <a:xfrm>
            <a:off x="269"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35240" name="Line 305"/>
          <xdr:cNvSpPr>
            <a:spLocks noChangeShapeType="1"/>
          </xdr:cNvSpPr>
        </xdr:nvSpPr>
        <xdr:spPr bwMode="auto">
          <a:xfrm flipH="1">
            <a:off x="229" y="5028"/>
            <a:ext cx="13" cy="0"/>
          </a:xfrm>
          <a:prstGeom prst="line">
            <a:avLst/>
          </a:prstGeom>
          <a:noFill/>
          <a:ln w="9525">
            <a:solidFill>
              <a:srgbClr val="FFFF99"/>
            </a:solidFill>
            <a:round/>
            <a:headEnd/>
            <a:tailEnd/>
          </a:ln>
        </xdr:spPr>
      </xdr:sp>
      <xdr:grpSp>
        <xdr:nvGrpSpPr>
          <xdr:cNvPr id="35241" name="Group 314"/>
          <xdr:cNvGrpSpPr>
            <a:grpSpLocks/>
          </xdr:cNvGrpSpPr>
        </xdr:nvGrpSpPr>
        <xdr:grpSpPr bwMode="auto">
          <a:xfrm>
            <a:off x="200" y="5026"/>
            <a:ext cx="13" cy="4"/>
            <a:chOff x="509" y="4917"/>
            <a:chExt cx="13" cy="4"/>
          </a:xfrm>
        </xdr:grpSpPr>
        <xdr:sp macro="" textlink="">
          <xdr:nvSpPr>
            <xdr:cNvPr id="35247" name="Line 315"/>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35248" name="Line 316"/>
            <xdr:cNvSpPr>
              <a:spLocks noChangeShapeType="1"/>
            </xdr:cNvSpPr>
          </xdr:nvSpPr>
          <xdr:spPr bwMode="auto">
            <a:xfrm flipH="1">
              <a:off x="509" y="4917"/>
              <a:ext cx="13" cy="0"/>
            </a:xfrm>
            <a:prstGeom prst="line">
              <a:avLst/>
            </a:prstGeom>
            <a:noFill/>
            <a:ln w="9525">
              <a:solidFill>
                <a:srgbClr val="FF6600"/>
              </a:solidFill>
              <a:round/>
              <a:headEnd/>
              <a:tailEnd/>
            </a:ln>
          </xdr:spPr>
        </xdr:sp>
      </xdr:grpSp>
      <xdr:grpSp>
        <xdr:nvGrpSpPr>
          <xdr:cNvPr id="35242" name="Group 322"/>
          <xdr:cNvGrpSpPr>
            <a:grpSpLocks/>
          </xdr:cNvGrpSpPr>
        </xdr:nvGrpSpPr>
        <xdr:grpSpPr bwMode="auto">
          <a:xfrm>
            <a:off x="259" y="5024"/>
            <a:ext cx="13" cy="8"/>
            <a:chOff x="526" y="4933"/>
            <a:chExt cx="13" cy="8"/>
          </a:xfrm>
        </xdr:grpSpPr>
        <xdr:grpSp>
          <xdr:nvGrpSpPr>
            <xdr:cNvPr id="35243" name="Group 323"/>
            <xdr:cNvGrpSpPr>
              <a:grpSpLocks/>
            </xdr:cNvGrpSpPr>
          </xdr:nvGrpSpPr>
          <xdr:grpSpPr bwMode="auto">
            <a:xfrm>
              <a:off x="526" y="4933"/>
              <a:ext cx="13" cy="4"/>
              <a:chOff x="510" y="4917"/>
              <a:chExt cx="13" cy="4"/>
            </a:xfrm>
          </xdr:grpSpPr>
          <xdr:sp macro="" textlink="">
            <xdr:nvSpPr>
              <xdr:cNvPr id="35245" name="Line 324"/>
              <xdr:cNvSpPr>
                <a:spLocks noChangeShapeType="1"/>
              </xdr:cNvSpPr>
            </xdr:nvSpPr>
            <xdr:spPr bwMode="auto">
              <a:xfrm flipH="1">
                <a:off x="510" y="4921"/>
                <a:ext cx="13" cy="0"/>
              </a:xfrm>
              <a:prstGeom prst="line">
                <a:avLst/>
              </a:prstGeom>
              <a:noFill/>
              <a:ln w="9525">
                <a:solidFill>
                  <a:srgbClr val="FFFF99"/>
                </a:solidFill>
                <a:round/>
                <a:headEnd/>
                <a:tailEnd/>
              </a:ln>
            </xdr:spPr>
          </xdr:sp>
          <xdr:sp macro="" textlink="">
            <xdr:nvSpPr>
              <xdr:cNvPr id="35246" name="Line 325"/>
              <xdr:cNvSpPr>
                <a:spLocks noChangeShapeType="1"/>
              </xdr:cNvSpPr>
            </xdr:nvSpPr>
            <xdr:spPr bwMode="auto">
              <a:xfrm flipH="1">
                <a:off x="510" y="4917"/>
                <a:ext cx="13" cy="0"/>
              </a:xfrm>
              <a:prstGeom prst="line">
                <a:avLst/>
              </a:prstGeom>
              <a:noFill/>
              <a:ln w="9525">
                <a:solidFill>
                  <a:srgbClr val="FF6600"/>
                </a:solidFill>
                <a:round/>
                <a:headEnd/>
                <a:tailEnd/>
              </a:ln>
            </xdr:spPr>
          </xdr:sp>
        </xdr:grpSp>
        <xdr:sp macro="" textlink="">
          <xdr:nvSpPr>
            <xdr:cNvPr id="35244" name="Line 326"/>
            <xdr:cNvSpPr>
              <a:spLocks noChangeShapeType="1"/>
            </xdr:cNvSpPr>
          </xdr:nvSpPr>
          <xdr:spPr bwMode="auto">
            <a:xfrm flipH="1">
              <a:off x="526" y="4941"/>
              <a:ext cx="13" cy="0"/>
            </a:xfrm>
            <a:prstGeom prst="line">
              <a:avLst/>
            </a:prstGeom>
            <a:noFill/>
            <a:ln w="9525">
              <a:solidFill>
                <a:srgbClr val="FF6600"/>
              </a:solidFill>
              <a:round/>
              <a:headEnd/>
              <a:tailEnd/>
            </a:ln>
          </xdr:spPr>
        </xdr:sp>
      </xdr:grpSp>
    </xdr:grpSp>
    <xdr:clientData/>
  </xdr:twoCellAnchor>
  <xdr:twoCellAnchor>
    <xdr:from>
      <xdr:col>1</xdr:col>
      <xdr:colOff>561975</xdr:colOff>
      <xdr:row>254</xdr:row>
      <xdr:rowOff>180975</xdr:rowOff>
    </xdr:from>
    <xdr:to>
      <xdr:col>4</xdr:col>
      <xdr:colOff>285750</xdr:colOff>
      <xdr:row>257</xdr:row>
      <xdr:rowOff>104775</xdr:rowOff>
    </xdr:to>
    <xdr:grpSp>
      <xdr:nvGrpSpPr>
        <xdr:cNvPr id="35199" name="Group 360"/>
        <xdr:cNvGrpSpPr>
          <a:grpSpLocks/>
        </xdr:cNvGrpSpPr>
      </xdr:nvGrpSpPr>
      <xdr:grpSpPr bwMode="auto">
        <a:xfrm>
          <a:off x="1176491" y="52210007"/>
          <a:ext cx="1567324" cy="538316"/>
          <a:chOff x="406" y="5018"/>
          <a:chExt cx="163" cy="52"/>
        </a:xfrm>
      </xdr:grpSpPr>
      <xdr:sp macro="" textlink="">
        <xdr:nvSpPr>
          <xdr:cNvPr id="3359" name="Text Box 287"/>
          <xdr:cNvSpPr txBox="1">
            <a:spLocks noChangeArrowheads="1"/>
          </xdr:cNvSpPr>
        </xdr:nvSpPr>
        <xdr:spPr bwMode="auto">
          <a:xfrm>
            <a:off x="406"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3362" name="Text Box 290"/>
          <xdr:cNvSpPr txBox="1">
            <a:spLocks noChangeArrowheads="1"/>
          </xdr:cNvSpPr>
        </xdr:nvSpPr>
        <xdr:spPr bwMode="auto">
          <a:xfrm>
            <a:off x="433"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363" name="Text Box 291"/>
          <xdr:cNvSpPr txBox="1">
            <a:spLocks noChangeArrowheads="1"/>
          </xdr:cNvSpPr>
        </xdr:nvSpPr>
        <xdr:spPr bwMode="auto">
          <a:xfrm>
            <a:off x="462"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364" name="Text Box 292"/>
          <xdr:cNvSpPr txBox="1">
            <a:spLocks noChangeArrowheads="1"/>
          </xdr:cNvSpPr>
        </xdr:nvSpPr>
        <xdr:spPr bwMode="auto">
          <a:xfrm>
            <a:off x="548"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403" name="Text Box 331"/>
          <xdr:cNvSpPr txBox="1">
            <a:spLocks noChangeArrowheads="1"/>
          </xdr:cNvSpPr>
        </xdr:nvSpPr>
        <xdr:spPr bwMode="auto">
          <a:xfrm>
            <a:off x="491"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404" name="Text Box 332"/>
          <xdr:cNvSpPr txBox="1">
            <a:spLocks noChangeArrowheads="1"/>
          </xdr:cNvSpPr>
        </xdr:nvSpPr>
        <xdr:spPr bwMode="auto">
          <a:xfrm>
            <a:off x="519" y="5018"/>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405" name="Text Box 333"/>
          <xdr:cNvSpPr txBox="1">
            <a:spLocks noChangeArrowheads="1"/>
          </xdr:cNvSpPr>
        </xdr:nvSpPr>
        <xdr:spPr bwMode="auto">
          <a:xfrm>
            <a:off x="519" y="5050"/>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414" name="Text Box 342"/>
          <xdr:cNvSpPr txBox="1">
            <a:spLocks noChangeArrowheads="1"/>
          </xdr:cNvSpPr>
        </xdr:nvSpPr>
        <xdr:spPr bwMode="auto">
          <a:xfrm>
            <a:off x="548" y="5050"/>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5227" name="Line 299"/>
          <xdr:cNvSpPr>
            <a:spLocks noChangeShapeType="1"/>
          </xdr:cNvSpPr>
        </xdr:nvSpPr>
        <xdr:spPr bwMode="auto">
          <a:xfrm flipH="1">
            <a:off x="451" y="5028"/>
            <a:ext cx="13" cy="0"/>
          </a:xfrm>
          <a:prstGeom prst="line">
            <a:avLst/>
          </a:prstGeom>
          <a:noFill/>
          <a:ln w="9525">
            <a:solidFill>
              <a:srgbClr val="FFFF99"/>
            </a:solidFill>
            <a:round/>
            <a:headEnd/>
            <a:tailEnd/>
          </a:ln>
        </xdr:spPr>
      </xdr:sp>
      <xdr:sp macro="" textlink="">
        <xdr:nvSpPr>
          <xdr:cNvPr id="35228" name="Line 300"/>
          <xdr:cNvSpPr>
            <a:spLocks noChangeShapeType="1"/>
          </xdr:cNvSpPr>
        </xdr:nvSpPr>
        <xdr:spPr bwMode="auto">
          <a:xfrm flipH="1">
            <a:off x="423" y="5028"/>
            <a:ext cx="13" cy="0"/>
          </a:xfrm>
          <a:prstGeom prst="line">
            <a:avLst/>
          </a:prstGeom>
          <a:noFill/>
          <a:ln w="9525">
            <a:solidFill>
              <a:srgbClr val="FFFF99"/>
            </a:solidFill>
            <a:round/>
            <a:headEnd/>
            <a:tailEnd/>
          </a:ln>
        </xdr:spPr>
      </xdr:sp>
      <xdr:grpSp>
        <xdr:nvGrpSpPr>
          <xdr:cNvPr id="35229" name="Group 311"/>
          <xdr:cNvGrpSpPr>
            <a:grpSpLocks/>
          </xdr:cNvGrpSpPr>
        </xdr:nvGrpSpPr>
        <xdr:grpSpPr bwMode="auto">
          <a:xfrm>
            <a:off x="480" y="5026"/>
            <a:ext cx="13" cy="4"/>
            <a:chOff x="509" y="4917"/>
            <a:chExt cx="13" cy="4"/>
          </a:xfrm>
        </xdr:grpSpPr>
        <xdr:sp macro="" textlink="">
          <xdr:nvSpPr>
            <xdr:cNvPr id="35234" name="Line 312"/>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35235" name="Line 313"/>
            <xdr:cNvSpPr>
              <a:spLocks noChangeShapeType="1"/>
            </xdr:cNvSpPr>
          </xdr:nvSpPr>
          <xdr:spPr bwMode="auto">
            <a:xfrm flipH="1">
              <a:off x="509" y="4917"/>
              <a:ext cx="13" cy="0"/>
            </a:xfrm>
            <a:prstGeom prst="line">
              <a:avLst/>
            </a:prstGeom>
            <a:noFill/>
            <a:ln w="9525">
              <a:solidFill>
                <a:srgbClr val="FF6600"/>
              </a:solidFill>
              <a:round/>
              <a:headEnd/>
              <a:tailEnd/>
            </a:ln>
          </xdr:spPr>
        </xdr:sp>
      </xdr:grpSp>
      <xdr:sp macro="" textlink="">
        <xdr:nvSpPr>
          <xdr:cNvPr id="35230" name="Line 329"/>
          <xdr:cNvSpPr>
            <a:spLocks noChangeShapeType="1"/>
          </xdr:cNvSpPr>
        </xdr:nvSpPr>
        <xdr:spPr bwMode="auto">
          <a:xfrm flipH="1">
            <a:off x="537" y="5028"/>
            <a:ext cx="13" cy="0"/>
          </a:xfrm>
          <a:prstGeom prst="line">
            <a:avLst/>
          </a:prstGeom>
          <a:noFill/>
          <a:ln w="9525">
            <a:solidFill>
              <a:srgbClr val="FFFF99"/>
            </a:solidFill>
            <a:round/>
            <a:headEnd/>
            <a:tailEnd/>
          </a:ln>
        </xdr:spPr>
      </xdr:sp>
      <xdr:sp macro="" textlink="">
        <xdr:nvSpPr>
          <xdr:cNvPr id="35231" name="Line 330"/>
          <xdr:cNvSpPr>
            <a:spLocks noChangeShapeType="1"/>
          </xdr:cNvSpPr>
        </xdr:nvSpPr>
        <xdr:spPr bwMode="auto">
          <a:xfrm flipH="1">
            <a:off x="507" y="5028"/>
            <a:ext cx="13" cy="0"/>
          </a:xfrm>
          <a:prstGeom prst="line">
            <a:avLst/>
          </a:prstGeom>
          <a:noFill/>
          <a:ln w="9525">
            <a:solidFill>
              <a:srgbClr val="FFFF99"/>
            </a:solidFill>
            <a:round/>
            <a:headEnd/>
            <a:tailEnd/>
          </a:ln>
        </xdr:spPr>
      </xdr:sp>
      <xdr:sp macro="" textlink="">
        <xdr:nvSpPr>
          <xdr:cNvPr id="35232" name="Line 337"/>
          <xdr:cNvSpPr>
            <a:spLocks noChangeShapeType="1"/>
          </xdr:cNvSpPr>
        </xdr:nvSpPr>
        <xdr:spPr bwMode="auto">
          <a:xfrm flipH="1">
            <a:off x="536" y="5060"/>
            <a:ext cx="13" cy="0"/>
          </a:xfrm>
          <a:prstGeom prst="line">
            <a:avLst/>
          </a:prstGeom>
          <a:noFill/>
          <a:ln w="9525">
            <a:solidFill>
              <a:srgbClr val="FFFF99"/>
            </a:solidFill>
            <a:round/>
            <a:headEnd/>
            <a:tailEnd/>
          </a:ln>
        </xdr:spPr>
      </xdr:sp>
      <xdr:sp macro="" textlink="">
        <xdr:nvSpPr>
          <xdr:cNvPr id="35233" name="Line 340"/>
          <xdr:cNvSpPr>
            <a:spLocks noChangeShapeType="1"/>
          </xdr:cNvSpPr>
        </xdr:nvSpPr>
        <xdr:spPr bwMode="auto">
          <a:xfrm rot="5400000" flipH="1">
            <a:off x="523" y="5044"/>
            <a:ext cx="13" cy="0"/>
          </a:xfrm>
          <a:prstGeom prst="line">
            <a:avLst/>
          </a:prstGeom>
          <a:noFill/>
          <a:ln w="9525">
            <a:solidFill>
              <a:srgbClr val="FFFF99"/>
            </a:solidFill>
            <a:round/>
            <a:headEnd/>
            <a:tailEnd/>
          </a:ln>
        </xdr:spPr>
      </xdr:sp>
    </xdr:grpSp>
    <xdr:clientData/>
  </xdr:twoCellAnchor>
  <xdr:twoCellAnchor>
    <xdr:from>
      <xdr:col>2</xdr:col>
      <xdr:colOff>142875</xdr:colOff>
      <xdr:row>258</xdr:row>
      <xdr:rowOff>85725</xdr:rowOff>
    </xdr:from>
    <xdr:to>
      <xdr:col>3</xdr:col>
      <xdr:colOff>447675</xdr:colOff>
      <xdr:row>266</xdr:row>
      <xdr:rowOff>142875</xdr:rowOff>
    </xdr:to>
    <xdr:grpSp>
      <xdr:nvGrpSpPr>
        <xdr:cNvPr id="35200" name="Group 372"/>
        <xdr:cNvGrpSpPr>
          <a:grpSpLocks/>
        </xdr:cNvGrpSpPr>
      </xdr:nvGrpSpPr>
      <xdr:grpSpPr bwMode="auto">
        <a:xfrm>
          <a:off x="1371907" y="52934112"/>
          <a:ext cx="919316" cy="1695860"/>
          <a:chOff x="143" y="5149"/>
          <a:chExt cx="96" cy="166"/>
        </a:xfrm>
      </xdr:grpSpPr>
      <xdr:sp macro="" textlink="">
        <xdr:nvSpPr>
          <xdr:cNvPr id="3365" name="Text Box 293"/>
          <xdr:cNvSpPr txBox="1">
            <a:spLocks noChangeArrowheads="1"/>
          </xdr:cNvSpPr>
        </xdr:nvSpPr>
        <xdr:spPr bwMode="auto">
          <a:xfrm>
            <a:off x="143" y="5149"/>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366" name="Text Box 294"/>
          <xdr:cNvSpPr txBox="1">
            <a:spLocks noChangeArrowheads="1"/>
          </xdr:cNvSpPr>
        </xdr:nvSpPr>
        <xdr:spPr bwMode="auto">
          <a:xfrm>
            <a:off x="218" y="5149"/>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367" name="Text Box 295"/>
          <xdr:cNvSpPr txBox="1">
            <a:spLocks noChangeArrowheads="1"/>
          </xdr:cNvSpPr>
        </xdr:nvSpPr>
        <xdr:spPr bwMode="auto">
          <a:xfrm>
            <a:off x="181" y="5295"/>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grpSp>
        <xdr:nvGrpSpPr>
          <xdr:cNvPr id="35206" name="Group 362"/>
          <xdr:cNvGrpSpPr>
            <a:grpSpLocks/>
          </xdr:cNvGrpSpPr>
        </xdr:nvGrpSpPr>
        <xdr:grpSpPr bwMode="auto">
          <a:xfrm>
            <a:off x="160" y="5208"/>
            <a:ext cx="60" cy="59"/>
            <a:chOff x="160" y="5208"/>
            <a:chExt cx="60" cy="59"/>
          </a:xfrm>
        </xdr:grpSpPr>
        <xdr:sp macro="" textlink="">
          <xdr:nvSpPr>
            <xdr:cNvPr id="35212" name="Oval 350"/>
            <xdr:cNvSpPr>
              <a:spLocks noChangeArrowheads="1"/>
            </xdr:cNvSpPr>
          </xdr:nvSpPr>
          <xdr:spPr bwMode="auto">
            <a:xfrm>
              <a:off x="169" y="5217"/>
              <a:ext cx="41" cy="41"/>
            </a:xfrm>
            <a:prstGeom prst="ellipse">
              <a:avLst/>
            </a:prstGeom>
            <a:solidFill>
              <a:srgbClr val="000000"/>
            </a:solidFill>
            <a:ln w="9525">
              <a:solidFill>
                <a:srgbClr val="FF6600"/>
              </a:solidFill>
              <a:round/>
              <a:headEnd/>
              <a:tailEnd/>
            </a:ln>
          </xdr:spPr>
        </xdr:sp>
        <xdr:sp macro="" textlink="">
          <xdr:nvSpPr>
            <xdr:cNvPr id="35213" name="Line 344"/>
            <xdr:cNvSpPr>
              <a:spLocks noChangeShapeType="1"/>
            </xdr:cNvSpPr>
          </xdr:nvSpPr>
          <xdr:spPr bwMode="auto">
            <a:xfrm>
              <a:off x="160" y="5222"/>
              <a:ext cx="0" cy="30"/>
            </a:xfrm>
            <a:prstGeom prst="line">
              <a:avLst/>
            </a:prstGeom>
            <a:noFill/>
            <a:ln w="9525">
              <a:solidFill>
                <a:srgbClr val="FFFF99"/>
              </a:solidFill>
              <a:round/>
              <a:headEnd/>
              <a:tailEnd/>
            </a:ln>
          </xdr:spPr>
        </xdr:sp>
        <xdr:sp macro="" textlink="">
          <xdr:nvSpPr>
            <xdr:cNvPr id="35214" name="Line 345"/>
            <xdr:cNvSpPr>
              <a:spLocks noChangeShapeType="1"/>
            </xdr:cNvSpPr>
          </xdr:nvSpPr>
          <xdr:spPr bwMode="auto">
            <a:xfrm flipV="1">
              <a:off x="160" y="5208"/>
              <a:ext cx="30" cy="14"/>
            </a:xfrm>
            <a:prstGeom prst="line">
              <a:avLst/>
            </a:prstGeom>
            <a:noFill/>
            <a:ln w="9525">
              <a:solidFill>
                <a:srgbClr val="FFFF99"/>
              </a:solidFill>
              <a:round/>
              <a:headEnd/>
              <a:tailEnd/>
            </a:ln>
          </xdr:spPr>
        </xdr:sp>
        <xdr:sp macro="" textlink="">
          <xdr:nvSpPr>
            <xdr:cNvPr id="35215" name="Line 346"/>
            <xdr:cNvSpPr>
              <a:spLocks noChangeShapeType="1"/>
            </xdr:cNvSpPr>
          </xdr:nvSpPr>
          <xdr:spPr bwMode="auto">
            <a:xfrm>
              <a:off x="160" y="5253"/>
              <a:ext cx="30" cy="14"/>
            </a:xfrm>
            <a:prstGeom prst="line">
              <a:avLst/>
            </a:prstGeom>
            <a:noFill/>
            <a:ln w="9525">
              <a:solidFill>
                <a:srgbClr val="FFFF99"/>
              </a:solidFill>
              <a:round/>
              <a:headEnd/>
              <a:tailEnd/>
            </a:ln>
          </xdr:spPr>
        </xdr:sp>
        <xdr:sp macro="" textlink="">
          <xdr:nvSpPr>
            <xdr:cNvPr id="35216" name="Line 347"/>
            <xdr:cNvSpPr>
              <a:spLocks noChangeShapeType="1"/>
            </xdr:cNvSpPr>
          </xdr:nvSpPr>
          <xdr:spPr bwMode="auto">
            <a:xfrm flipV="1">
              <a:off x="190" y="5253"/>
              <a:ext cx="30" cy="14"/>
            </a:xfrm>
            <a:prstGeom prst="line">
              <a:avLst/>
            </a:prstGeom>
            <a:noFill/>
            <a:ln w="9525">
              <a:solidFill>
                <a:srgbClr val="FFFF99"/>
              </a:solidFill>
              <a:round/>
              <a:headEnd/>
              <a:tailEnd/>
            </a:ln>
          </xdr:spPr>
        </xdr:sp>
        <xdr:sp macro="" textlink="">
          <xdr:nvSpPr>
            <xdr:cNvPr id="35217" name="Line 348"/>
            <xdr:cNvSpPr>
              <a:spLocks noChangeShapeType="1"/>
            </xdr:cNvSpPr>
          </xdr:nvSpPr>
          <xdr:spPr bwMode="auto">
            <a:xfrm>
              <a:off x="189" y="5208"/>
              <a:ext cx="30" cy="14"/>
            </a:xfrm>
            <a:prstGeom prst="line">
              <a:avLst/>
            </a:prstGeom>
            <a:noFill/>
            <a:ln w="9525">
              <a:solidFill>
                <a:srgbClr val="FFFF99"/>
              </a:solidFill>
              <a:round/>
              <a:headEnd/>
              <a:tailEnd/>
            </a:ln>
          </xdr:spPr>
        </xdr:sp>
        <xdr:sp macro="" textlink="">
          <xdr:nvSpPr>
            <xdr:cNvPr id="35218" name="Line 349"/>
            <xdr:cNvSpPr>
              <a:spLocks noChangeShapeType="1"/>
            </xdr:cNvSpPr>
          </xdr:nvSpPr>
          <xdr:spPr bwMode="auto">
            <a:xfrm>
              <a:off x="219" y="5222"/>
              <a:ext cx="0" cy="30"/>
            </a:xfrm>
            <a:prstGeom prst="line">
              <a:avLst/>
            </a:prstGeom>
            <a:noFill/>
            <a:ln w="9525">
              <a:solidFill>
                <a:srgbClr val="FFFF99"/>
              </a:solidFill>
              <a:round/>
              <a:headEnd/>
              <a:tailEnd/>
            </a:ln>
          </xdr:spPr>
        </xdr:sp>
      </xdr:grpSp>
      <xdr:sp macro="" textlink="">
        <xdr:nvSpPr>
          <xdr:cNvPr id="35207" name="Line 351"/>
          <xdr:cNvSpPr>
            <a:spLocks noChangeShapeType="1"/>
          </xdr:cNvSpPr>
        </xdr:nvSpPr>
        <xdr:spPr bwMode="auto">
          <a:xfrm>
            <a:off x="190" y="5178"/>
            <a:ext cx="0" cy="30"/>
          </a:xfrm>
          <a:prstGeom prst="line">
            <a:avLst/>
          </a:prstGeom>
          <a:noFill/>
          <a:ln w="9525">
            <a:solidFill>
              <a:srgbClr val="FFFF99"/>
            </a:solidFill>
            <a:round/>
            <a:headEnd/>
            <a:tailEnd/>
          </a:ln>
        </xdr:spPr>
      </xdr:sp>
      <xdr:sp macro="" textlink="">
        <xdr:nvSpPr>
          <xdr:cNvPr id="35208" name="Line 352"/>
          <xdr:cNvSpPr>
            <a:spLocks noChangeShapeType="1"/>
          </xdr:cNvSpPr>
        </xdr:nvSpPr>
        <xdr:spPr bwMode="auto">
          <a:xfrm>
            <a:off x="190" y="5267"/>
            <a:ext cx="0" cy="30"/>
          </a:xfrm>
          <a:prstGeom prst="line">
            <a:avLst/>
          </a:prstGeom>
          <a:noFill/>
          <a:ln w="9525">
            <a:solidFill>
              <a:srgbClr val="FFFF99"/>
            </a:solidFill>
            <a:round/>
            <a:headEnd/>
            <a:tailEnd/>
          </a:ln>
        </xdr:spPr>
      </xdr:sp>
      <xdr:sp macro="" textlink="">
        <xdr:nvSpPr>
          <xdr:cNvPr id="35209" name="Line 353"/>
          <xdr:cNvSpPr>
            <a:spLocks noChangeShapeType="1"/>
          </xdr:cNvSpPr>
        </xdr:nvSpPr>
        <xdr:spPr bwMode="auto">
          <a:xfrm flipV="1">
            <a:off x="190" y="5164"/>
            <a:ext cx="30" cy="14"/>
          </a:xfrm>
          <a:prstGeom prst="line">
            <a:avLst/>
          </a:prstGeom>
          <a:noFill/>
          <a:ln w="9525">
            <a:solidFill>
              <a:srgbClr val="FFFF99"/>
            </a:solidFill>
            <a:round/>
            <a:headEnd/>
            <a:tailEnd/>
          </a:ln>
        </xdr:spPr>
      </xdr:sp>
      <xdr:sp macro="" textlink="">
        <xdr:nvSpPr>
          <xdr:cNvPr id="35210" name="Line 355"/>
          <xdr:cNvSpPr>
            <a:spLocks noChangeShapeType="1"/>
          </xdr:cNvSpPr>
        </xdr:nvSpPr>
        <xdr:spPr bwMode="auto">
          <a:xfrm flipH="1" flipV="1">
            <a:off x="160" y="5164"/>
            <a:ext cx="30" cy="14"/>
          </a:xfrm>
          <a:prstGeom prst="line">
            <a:avLst/>
          </a:prstGeom>
          <a:noFill/>
          <a:ln w="9525">
            <a:solidFill>
              <a:srgbClr val="FFFF99"/>
            </a:solidFill>
            <a:round/>
            <a:headEnd/>
            <a:tailEnd/>
          </a:ln>
        </xdr:spPr>
      </xdr:sp>
      <xdr:sp macro="" textlink="">
        <xdr:nvSpPr>
          <xdr:cNvPr id="35211" name="Line 354"/>
          <xdr:cNvSpPr>
            <a:spLocks noChangeShapeType="1"/>
          </xdr:cNvSpPr>
        </xdr:nvSpPr>
        <xdr:spPr bwMode="auto">
          <a:xfrm flipH="1" flipV="1">
            <a:off x="162" y="5160"/>
            <a:ext cx="29" cy="14"/>
          </a:xfrm>
          <a:prstGeom prst="line">
            <a:avLst/>
          </a:prstGeom>
          <a:noFill/>
          <a:ln w="9525">
            <a:solidFill>
              <a:srgbClr val="FF6600"/>
            </a:solidFill>
            <a:round/>
            <a:headEnd/>
            <a:tailEnd/>
          </a:ln>
        </xdr:spPr>
      </xdr:sp>
    </xdr:grpSp>
    <xdr:clientData/>
  </xdr:twoCellAnchor>
  <xdr:twoCellAnchor editAs="oneCell">
    <xdr:from>
      <xdr:col>1</xdr:col>
      <xdr:colOff>323850</xdr:colOff>
      <xdr:row>233</xdr:row>
      <xdr:rowOff>133350</xdr:rowOff>
    </xdr:from>
    <xdr:to>
      <xdr:col>5</xdr:col>
      <xdr:colOff>466725</xdr:colOff>
      <xdr:row>242</xdr:row>
      <xdr:rowOff>133759</xdr:rowOff>
    </xdr:to>
    <xdr:pic>
      <xdr:nvPicPr>
        <xdr:cNvPr id="35201" name="Picture 696"/>
        <xdr:cNvPicPr>
          <a:picLocks noChangeAspect="1" noChangeArrowheads="1"/>
        </xdr:cNvPicPr>
      </xdr:nvPicPr>
      <xdr:blipFill>
        <a:blip xmlns:r="http://schemas.openxmlformats.org/officeDocument/2006/relationships" r:embed="rId8"/>
        <a:srcRect/>
        <a:stretch>
          <a:fillRect/>
        </a:stretch>
      </xdr:blipFill>
      <xdr:spPr bwMode="auto">
        <a:xfrm>
          <a:off x="933450" y="44138850"/>
          <a:ext cx="2581275" cy="1790700"/>
        </a:xfrm>
        <a:prstGeom prst="rect">
          <a:avLst/>
        </a:prstGeom>
        <a:noFill/>
        <a:ln w="9525">
          <a:noFill/>
          <a:miter lim="800000"/>
          <a:headEnd/>
          <a:tailEnd/>
        </a:ln>
      </xdr:spPr>
    </xdr:pic>
    <xdr:clientData/>
  </xdr:twoCellAnchor>
  <xdr:twoCellAnchor editAs="oneCell">
    <xdr:from>
      <xdr:col>1</xdr:col>
      <xdr:colOff>304800</xdr:colOff>
      <xdr:row>217</xdr:row>
      <xdr:rowOff>9525</xdr:rowOff>
    </xdr:from>
    <xdr:to>
      <xdr:col>3</xdr:col>
      <xdr:colOff>495300</xdr:colOff>
      <xdr:row>223</xdr:row>
      <xdr:rowOff>46088</xdr:rowOff>
    </xdr:to>
    <xdr:pic>
      <xdr:nvPicPr>
        <xdr:cNvPr id="35202" name="Picture 1020"/>
        <xdr:cNvPicPr>
          <a:picLocks noChangeAspect="1" noChangeArrowheads="1"/>
        </xdr:cNvPicPr>
      </xdr:nvPicPr>
      <xdr:blipFill>
        <a:blip xmlns:r="http://schemas.openxmlformats.org/officeDocument/2006/relationships" r:embed="rId9"/>
        <a:srcRect/>
        <a:stretch>
          <a:fillRect/>
        </a:stretch>
      </xdr:blipFill>
      <xdr:spPr bwMode="auto">
        <a:xfrm>
          <a:off x="914400" y="40967025"/>
          <a:ext cx="1409700" cy="1228725"/>
        </a:xfrm>
        <a:prstGeom prst="rect">
          <a:avLst/>
        </a:prstGeom>
        <a:noFill/>
        <a:ln w="9525">
          <a:noFill/>
          <a:miter lim="800000"/>
          <a:headEnd/>
          <a:tailEnd/>
        </a:ln>
      </xdr:spPr>
    </xdr:pic>
    <xdr:clientData/>
  </xdr:twoCellAnchor>
  <xdr:twoCellAnchor>
    <xdr:from>
      <xdr:col>12</xdr:col>
      <xdr:colOff>342900</xdr:colOff>
      <xdr:row>43</xdr:row>
      <xdr:rowOff>180975</xdr:rowOff>
    </xdr:from>
    <xdr:to>
      <xdr:col>14</xdr:col>
      <xdr:colOff>563700</xdr:colOff>
      <xdr:row>45</xdr:row>
      <xdr:rowOff>95250</xdr:rowOff>
    </xdr:to>
    <xdr:sp macro="" textlink="">
      <xdr:nvSpPr>
        <xdr:cNvPr id="327" name="326 - TextBox"/>
        <xdr:cNvSpPr txBox="1"/>
      </xdr:nvSpPr>
      <xdr:spPr>
        <a:xfrm>
          <a:off x="7658100" y="8372475"/>
          <a:ext cx="1440000" cy="295275"/>
        </a:xfrm>
        <a:prstGeom prst="rect">
          <a:avLst/>
        </a:prstGeom>
        <a:solidFill>
          <a:srgbClr val="333300"/>
        </a:solidFill>
        <a:ln w="9525" cmpd="sng">
          <a:solidFill>
            <a:srgbClr val="FFFF99"/>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lang="el-GR" sz="1100" b="1">
              <a:solidFill>
                <a:srgbClr val="FF6600"/>
              </a:solidFill>
              <a:latin typeface="Arial" pitchFamily="34" charset="0"/>
              <a:cs typeface="Arial" pitchFamily="34" charset="0"/>
            </a:rPr>
            <a:t>ΣΧΕΤΙΚΑ ΘΕΜΑΤΑ</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37</xdr:row>
      <xdr:rowOff>142875</xdr:rowOff>
    </xdr:from>
    <xdr:to>
      <xdr:col>2</xdr:col>
      <xdr:colOff>257175</xdr:colOff>
      <xdr:row>38</xdr:row>
      <xdr:rowOff>171450</xdr:rowOff>
    </xdr:to>
    <xdr:sp macro="" textlink="">
      <xdr:nvSpPr>
        <xdr:cNvPr id="5121" name="Text Box 1"/>
        <xdr:cNvSpPr txBox="1">
          <a:spLocks noChangeArrowheads="1"/>
        </xdr:cNvSpPr>
      </xdr:nvSpPr>
      <xdr:spPr bwMode="auto">
        <a:xfrm>
          <a:off x="628650" y="7572375"/>
          <a:ext cx="847725" cy="2190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Ασκήσεις</a:t>
          </a:r>
        </a:p>
      </xdr:txBody>
    </xdr:sp>
    <xdr:clientData/>
  </xdr:twoCellAnchor>
  <xdr:twoCellAnchor>
    <xdr:from>
      <xdr:col>3</xdr:col>
      <xdr:colOff>504825</xdr:colOff>
      <xdr:row>14</xdr:row>
      <xdr:rowOff>180975</xdr:rowOff>
    </xdr:from>
    <xdr:to>
      <xdr:col>6</xdr:col>
      <xdr:colOff>361950</xdr:colOff>
      <xdr:row>17</xdr:row>
      <xdr:rowOff>142875</xdr:rowOff>
    </xdr:to>
    <xdr:grpSp>
      <xdr:nvGrpSpPr>
        <xdr:cNvPr id="5711" name="Group 36"/>
        <xdr:cNvGrpSpPr>
          <a:grpSpLocks/>
        </xdr:cNvGrpSpPr>
      </xdr:nvGrpSpPr>
      <xdr:grpSpPr bwMode="auto">
        <a:xfrm>
          <a:off x="2348373" y="3048717"/>
          <a:ext cx="1700674" cy="576416"/>
          <a:chOff x="247" y="360"/>
          <a:chExt cx="177" cy="56"/>
        </a:xfrm>
      </xdr:grpSpPr>
      <xdr:sp macro="" textlink="">
        <xdr:nvSpPr>
          <xdr:cNvPr id="5143" name="Text Box 23"/>
          <xdr:cNvSpPr txBox="1">
            <a:spLocks noChangeArrowheads="1"/>
          </xdr:cNvSpPr>
        </xdr:nvSpPr>
        <xdr:spPr bwMode="auto">
          <a:xfrm>
            <a:off x="404" y="360"/>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5140" name="Text Box 20"/>
          <xdr:cNvSpPr txBox="1">
            <a:spLocks noChangeArrowheads="1"/>
          </xdr:cNvSpPr>
        </xdr:nvSpPr>
        <xdr:spPr bwMode="auto">
          <a:xfrm>
            <a:off x="376" y="360"/>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141" name="Text Box 21"/>
          <xdr:cNvSpPr txBox="1">
            <a:spLocks noChangeArrowheads="1"/>
          </xdr:cNvSpPr>
        </xdr:nvSpPr>
        <xdr:spPr bwMode="auto">
          <a:xfrm>
            <a:off x="331" y="36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138" name="Text Box 18"/>
          <xdr:cNvSpPr txBox="1">
            <a:spLocks noChangeArrowheads="1"/>
          </xdr:cNvSpPr>
        </xdr:nvSpPr>
        <xdr:spPr bwMode="auto">
          <a:xfrm>
            <a:off x="292" y="360"/>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139" name="Text Box 19"/>
          <xdr:cNvSpPr txBox="1">
            <a:spLocks noChangeArrowheads="1"/>
          </xdr:cNvSpPr>
        </xdr:nvSpPr>
        <xdr:spPr bwMode="auto">
          <a:xfrm>
            <a:off x="247" y="36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123" name="Text Box 3"/>
          <xdr:cNvSpPr txBox="1">
            <a:spLocks noChangeArrowheads="1"/>
          </xdr:cNvSpPr>
        </xdr:nvSpPr>
        <xdr:spPr bwMode="auto">
          <a:xfrm>
            <a:off x="292" y="39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837" name="Line 4"/>
          <xdr:cNvSpPr>
            <a:spLocks noChangeShapeType="1"/>
          </xdr:cNvSpPr>
        </xdr:nvSpPr>
        <xdr:spPr bwMode="auto">
          <a:xfrm>
            <a:off x="302" y="382"/>
            <a:ext cx="0" cy="12"/>
          </a:xfrm>
          <a:prstGeom prst="line">
            <a:avLst/>
          </a:prstGeom>
          <a:noFill/>
          <a:ln w="9525">
            <a:solidFill>
              <a:srgbClr val="FFFF99"/>
            </a:solidFill>
            <a:round/>
            <a:headEnd/>
            <a:tailEnd/>
          </a:ln>
        </xdr:spPr>
      </xdr:sp>
      <xdr:grpSp>
        <xdr:nvGrpSpPr>
          <xdr:cNvPr id="5838" name="Group 13"/>
          <xdr:cNvGrpSpPr>
            <a:grpSpLocks/>
          </xdr:cNvGrpSpPr>
        </xdr:nvGrpSpPr>
        <xdr:grpSpPr bwMode="auto">
          <a:xfrm>
            <a:off x="395" y="367"/>
            <a:ext cx="12" cy="8"/>
            <a:chOff x="474" y="338"/>
            <a:chExt cx="12" cy="8"/>
          </a:xfrm>
        </xdr:grpSpPr>
        <xdr:sp macro="" textlink="">
          <xdr:nvSpPr>
            <xdr:cNvPr id="5842" name="Line 9"/>
            <xdr:cNvSpPr>
              <a:spLocks noChangeShapeType="1"/>
            </xdr:cNvSpPr>
          </xdr:nvSpPr>
          <xdr:spPr bwMode="auto">
            <a:xfrm rot="5400000">
              <a:off x="480" y="332"/>
              <a:ext cx="0" cy="12"/>
            </a:xfrm>
            <a:prstGeom prst="line">
              <a:avLst/>
            </a:prstGeom>
            <a:noFill/>
            <a:ln w="9525">
              <a:solidFill>
                <a:srgbClr val="FF6600"/>
              </a:solidFill>
              <a:round/>
              <a:headEnd/>
              <a:tailEnd/>
            </a:ln>
          </xdr:spPr>
        </xdr:sp>
        <xdr:sp macro="" textlink="">
          <xdr:nvSpPr>
            <xdr:cNvPr id="5843" name="Line 10"/>
            <xdr:cNvSpPr>
              <a:spLocks noChangeShapeType="1"/>
            </xdr:cNvSpPr>
          </xdr:nvSpPr>
          <xdr:spPr bwMode="auto">
            <a:xfrm rot="5400000">
              <a:off x="480" y="336"/>
              <a:ext cx="0" cy="12"/>
            </a:xfrm>
            <a:prstGeom prst="line">
              <a:avLst/>
            </a:prstGeom>
            <a:noFill/>
            <a:ln w="9525">
              <a:solidFill>
                <a:srgbClr val="FFFF99"/>
              </a:solidFill>
              <a:round/>
              <a:headEnd/>
              <a:tailEnd/>
            </a:ln>
          </xdr:spPr>
        </xdr:sp>
        <xdr:sp macro="" textlink="">
          <xdr:nvSpPr>
            <xdr:cNvPr id="5844" name="Line 11"/>
            <xdr:cNvSpPr>
              <a:spLocks noChangeShapeType="1"/>
            </xdr:cNvSpPr>
          </xdr:nvSpPr>
          <xdr:spPr bwMode="auto">
            <a:xfrm rot="5400000">
              <a:off x="480" y="340"/>
              <a:ext cx="0" cy="12"/>
            </a:xfrm>
            <a:prstGeom prst="line">
              <a:avLst/>
            </a:prstGeom>
            <a:noFill/>
            <a:ln w="9525">
              <a:solidFill>
                <a:srgbClr val="FF6600"/>
              </a:solidFill>
              <a:round/>
              <a:headEnd/>
              <a:tailEnd/>
            </a:ln>
          </xdr:spPr>
        </xdr:sp>
      </xdr:grpSp>
      <xdr:sp macro="" textlink="">
        <xdr:nvSpPr>
          <xdr:cNvPr id="5839" name="Line 14"/>
          <xdr:cNvSpPr>
            <a:spLocks noChangeShapeType="1"/>
          </xdr:cNvSpPr>
        </xdr:nvSpPr>
        <xdr:spPr bwMode="auto">
          <a:xfrm rot="5400000">
            <a:off x="372" y="365"/>
            <a:ext cx="0" cy="12"/>
          </a:xfrm>
          <a:prstGeom prst="line">
            <a:avLst/>
          </a:prstGeom>
          <a:noFill/>
          <a:ln w="9525">
            <a:solidFill>
              <a:srgbClr val="FFFF99"/>
            </a:solidFill>
            <a:round/>
            <a:headEnd/>
            <a:tailEnd/>
          </a:ln>
        </xdr:spPr>
      </xdr:sp>
      <xdr:sp macro="" textlink="">
        <xdr:nvSpPr>
          <xdr:cNvPr id="5840" name="Line 15"/>
          <xdr:cNvSpPr>
            <a:spLocks noChangeShapeType="1"/>
          </xdr:cNvSpPr>
        </xdr:nvSpPr>
        <xdr:spPr bwMode="auto">
          <a:xfrm rot="5400000">
            <a:off x="289" y="365"/>
            <a:ext cx="0" cy="12"/>
          </a:xfrm>
          <a:prstGeom prst="line">
            <a:avLst/>
          </a:prstGeom>
          <a:noFill/>
          <a:ln w="9525">
            <a:solidFill>
              <a:srgbClr val="FFFF99"/>
            </a:solidFill>
            <a:round/>
            <a:headEnd/>
            <a:tailEnd/>
          </a:ln>
        </xdr:spPr>
      </xdr:sp>
      <xdr:sp macro="" textlink="">
        <xdr:nvSpPr>
          <xdr:cNvPr id="5841" name="Line 16"/>
          <xdr:cNvSpPr>
            <a:spLocks noChangeShapeType="1"/>
          </xdr:cNvSpPr>
        </xdr:nvSpPr>
        <xdr:spPr bwMode="auto">
          <a:xfrm rot="5400000">
            <a:off x="328" y="365"/>
            <a:ext cx="0" cy="12"/>
          </a:xfrm>
          <a:prstGeom prst="line">
            <a:avLst/>
          </a:prstGeom>
          <a:noFill/>
          <a:ln w="9525">
            <a:solidFill>
              <a:srgbClr val="FFFF99"/>
            </a:solidFill>
            <a:round/>
            <a:headEnd/>
            <a:tailEnd/>
          </a:ln>
        </xdr:spPr>
      </xdr:sp>
    </xdr:grpSp>
    <xdr:clientData/>
  </xdr:twoCellAnchor>
  <xdr:twoCellAnchor>
    <xdr:from>
      <xdr:col>6</xdr:col>
      <xdr:colOff>581025</xdr:colOff>
      <xdr:row>14</xdr:row>
      <xdr:rowOff>180975</xdr:rowOff>
    </xdr:from>
    <xdr:to>
      <xdr:col>9</xdr:col>
      <xdr:colOff>180975</xdr:colOff>
      <xdr:row>16</xdr:row>
      <xdr:rowOff>47625</xdr:rowOff>
    </xdr:to>
    <xdr:grpSp>
      <xdr:nvGrpSpPr>
        <xdr:cNvPr id="5712" name="Group 62"/>
        <xdr:cNvGrpSpPr>
          <a:grpSpLocks/>
        </xdr:cNvGrpSpPr>
      </xdr:nvGrpSpPr>
      <xdr:grpSpPr bwMode="auto">
        <a:xfrm>
          <a:off x="4268122" y="3048717"/>
          <a:ext cx="1443498" cy="276327"/>
          <a:chOff x="464" y="297"/>
          <a:chExt cx="150" cy="26"/>
        </a:xfrm>
      </xdr:grpSpPr>
      <xdr:sp macro="" textlink="">
        <xdr:nvSpPr>
          <xdr:cNvPr id="5158" name="Text Box 38"/>
          <xdr:cNvSpPr txBox="1">
            <a:spLocks noChangeArrowheads="1"/>
          </xdr:cNvSpPr>
        </xdr:nvSpPr>
        <xdr:spPr bwMode="auto">
          <a:xfrm>
            <a:off x="594" y="297"/>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159" name="Text Box 39"/>
          <xdr:cNvSpPr txBox="1">
            <a:spLocks noChangeArrowheads="1"/>
          </xdr:cNvSpPr>
        </xdr:nvSpPr>
        <xdr:spPr bwMode="auto">
          <a:xfrm>
            <a:off x="555" y="297"/>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160" name="Text Box 40"/>
          <xdr:cNvSpPr txBox="1">
            <a:spLocks noChangeArrowheads="1"/>
          </xdr:cNvSpPr>
        </xdr:nvSpPr>
        <xdr:spPr bwMode="auto">
          <a:xfrm>
            <a:off x="510" y="29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162" name="Text Box 42"/>
          <xdr:cNvSpPr txBox="1">
            <a:spLocks noChangeArrowheads="1"/>
          </xdr:cNvSpPr>
        </xdr:nvSpPr>
        <xdr:spPr bwMode="auto">
          <a:xfrm>
            <a:off x="464" y="29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5826" name="Group 52"/>
          <xdr:cNvGrpSpPr>
            <a:grpSpLocks/>
          </xdr:cNvGrpSpPr>
        </xdr:nvGrpSpPr>
        <xdr:grpSpPr bwMode="auto">
          <a:xfrm>
            <a:off x="585" y="306"/>
            <a:ext cx="12" cy="4"/>
            <a:chOff x="611" y="304"/>
            <a:chExt cx="12" cy="4"/>
          </a:xfrm>
        </xdr:grpSpPr>
        <xdr:sp macro="" textlink="">
          <xdr:nvSpPr>
            <xdr:cNvPr id="5829" name="Line 46"/>
            <xdr:cNvSpPr>
              <a:spLocks noChangeShapeType="1"/>
            </xdr:cNvSpPr>
          </xdr:nvSpPr>
          <xdr:spPr bwMode="auto">
            <a:xfrm rot="5400000">
              <a:off x="617" y="298"/>
              <a:ext cx="0" cy="12"/>
            </a:xfrm>
            <a:prstGeom prst="line">
              <a:avLst/>
            </a:prstGeom>
            <a:noFill/>
            <a:ln w="9525">
              <a:solidFill>
                <a:srgbClr val="FF6600"/>
              </a:solidFill>
              <a:round/>
              <a:headEnd/>
              <a:tailEnd/>
            </a:ln>
          </xdr:spPr>
        </xdr:sp>
        <xdr:sp macro="" textlink="">
          <xdr:nvSpPr>
            <xdr:cNvPr id="5830" name="Line 47"/>
            <xdr:cNvSpPr>
              <a:spLocks noChangeShapeType="1"/>
            </xdr:cNvSpPr>
          </xdr:nvSpPr>
          <xdr:spPr bwMode="auto">
            <a:xfrm rot="5400000">
              <a:off x="617" y="302"/>
              <a:ext cx="0" cy="12"/>
            </a:xfrm>
            <a:prstGeom prst="line">
              <a:avLst/>
            </a:prstGeom>
            <a:noFill/>
            <a:ln w="9525">
              <a:solidFill>
                <a:srgbClr val="FFFF99"/>
              </a:solidFill>
              <a:round/>
              <a:headEnd/>
              <a:tailEnd/>
            </a:ln>
          </xdr:spPr>
        </xdr:sp>
      </xdr:grpSp>
      <xdr:sp macro="" textlink="">
        <xdr:nvSpPr>
          <xdr:cNvPr id="5827" name="Line 49"/>
          <xdr:cNvSpPr>
            <a:spLocks noChangeShapeType="1"/>
          </xdr:cNvSpPr>
        </xdr:nvSpPr>
        <xdr:spPr bwMode="auto">
          <a:xfrm rot="5400000">
            <a:off x="552" y="302"/>
            <a:ext cx="0" cy="12"/>
          </a:xfrm>
          <a:prstGeom prst="line">
            <a:avLst/>
          </a:prstGeom>
          <a:noFill/>
          <a:ln w="9525">
            <a:solidFill>
              <a:srgbClr val="FFFF99"/>
            </a:solidFill>
            <a:round/>
            <a:headEnd/>
            <a:tailEnd/>
          </a:ln>
        </xdr:spPr>
      </xdr:sp>
      <xdr:sp macro="" textlink="">
        <xdr:nvSpPr>
          <xdr:cNvPr id="5828" name="Line 50"/>
          <xdr:cNvSpPr>
            <a:spLocks noChangeShapeType="1"/>
          </xdr:cNvSpPr>
        </xdr:nvSpPr>
        <xdr:spPr bwMode="auto">
          <a:xfrm rot="5400000">
            <a:off x="505" y="302"/>
            <a:ext cx="0" cy="12"/>
          </a:xfrm>
          <a:prstGeom prst="line">
            <a:avLst/>
          </a:prstGeom>
          <a:noFill/>
          <a:ln w="9525">
            <a:solidFill>
              <a:srgbClr val="FFFF99"/>
            </a:solidFill>
            <a:round/>
            <a:headEnd/>
            <a:tailEnd/>
          </a:ln>
        </xdr:spPr>
      </xdr:sp>
    </xdr:grpSp>
    <xdr:clientData/>
  </xdr:twoCellAnchor>
  <xdr:twoCellAnchor>
    <xdr:from>
      <xdr:col>1</xdr:col>
      <xdr:colOff>228600</xdr:colOff>
      <xdr:row>14</xdr:row>
      <xdr:rowOff>180975</xdr:rowOff>
    </xdr:from>
    <xdr:to>
      <xdr:col>3</xdr:col>
      <xdr:colOff>219075</xdr:colOff>
      <xdr:row>16</xdr:row>
      <xdr:rowOff>47625</xdr:rowOff>
    </xdr:to>
    <xdr:grpSp>
      <xdr:nvGrpSpPr>
        <xdr:cNvPr id="5713" name="Group 63"/>
        <xdr:cNvGrpSpPr>
          <a:grpSpLocks/>
        </xdr:cNvGrpSpPr>
      </xdr:nvGrpSpPr>
      <xdr:grpSpPr bwMode="auto">
        <a:xfrm>
          <a:off x="843116" y="3048717"/>
          <a:ext cx="1219507" cy="276327"/>
          <a:chOff x="104" y="299"/>
          <a:chExt cx="127" cy="26"/>
        </a:xfrm>
      </xdr:grpSpPr>
      <xdr:sp macro="" textlink="">
        <xdr:nvSpPr>
          <xdr:cNvPr id="5142" name="Text Box 22"/>
          <xdr:cNvSpPr txBox="1">
            <a:spLocks noChangeArrowheads="1"/>
          </xdr:cNvSpPr>
        </xdr:nvSpPr>
        <xdr:spPr bwMode="auto">
          <a:xfrm>
            <a:off x="195" y="29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175" name="Text Box 55"/>
          <xdr:cNvSpPr txBox="1">
            <a:spLocks noChangeArrowheads="1"/>
          </xdr:cNvSpPr>
        </xdr:nvSpPr>
        <xdr:spPr bwMode="auto">
          <a:xfrm>
            <a:off x="150" y="29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176" name="Text Box 56"/>
          <xdr:cNvSpPr txBox="1">
            <a:spLocks noChangeArrowheads="1"/>
          </xdr:cNvSpPr>
        </xdr:nvSpPr>
        <xdr:spPr bwMode="auto">
          <a:xfrm>
            <a:off x="104" y="29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820" name="Line 60"/>
          <xdr:cNvSpPr>
            <a:spLocks noChangeShapeType="1"/>
          </xdr:cNvSpPr>
        </xdr:nvSpPr>
        <xdr:spPr bwMode="auto">
          <a:xfrm rot="5400000">
            <a:off x="191" y="304"/>
            <a:ext cx="0" cy="12"/>
          </a:xfrm>
          <a:prstGeom prst="line">
            <a:avLst/>
          </a:prstGeom>
          <a:noFill/>
          <a:ln w="9525">
            <a:solidFill>
              <a:srgbClr val="FFFF99"/>
            </a:solidFill>
            <a:round/>
            <a:headEnd/>
            <a:tailEnd/>
          </a:ln>
        </xdr:spPr>
      </xdr:sp>
      <xdr:sp macro="" textlink="">
        <xdr:nvSpPr>
          <xdr:cNvPr id="5821" name="Line 61"/>
          <xdr:cNvSpPr>
            <a:spLocks noChangeShapeType="1"/>
          </xdr:cNvSpPr>
        </xdr:nvSpPr>
        <xdr:spPr bwMode="auto">
          <a:xfrm rot="5400000">
            <a:off x="146" y="304"/>
            <a:ext cx="0" cy="12"/>
          </a:xfrm>
          <a:prstGeom prst="line">
            <a:avLst/>
          </a:prstGeom>
          <a:noFill/>
          <a:ln w="9525">
            <a:solidFill>
              <a:srgbClr val="FFFF99"/>
            </a:solidFill>
            <a:round/>
            <a:headEnd/>
            <a:tailEnd/>
          </a:ln>
        </xdr:spPr>
      </xdr:sp>
    </xdr:grpSp>
    <xdr:clientData/>
  </xdr:twoCellAnchor>
  <xdr:twoCellAnchor>
    <xdr:from>
      <xdr:col>1</xdr:col>
      <xdr:colOff>228600</xdr:colOff>
      <xdr:row>31</xdr:row>
      <xdr:rowOff>19050</xdr:rowOff>
    </xdr:from>
    <xdr:to>
      <xdr:col>3</xdr:col>
      <xdr:colOff>162007</xdr:colOff>
      <xdr:row>32</xdr:row>
      <xdr:rowOff>76200</xdr:rowOff>
    </xdr:to>
    <xdr:grpSp>
      <xdr:nvGrpSpPr>
        <xdr:cNvPr id="5714" name="Group 108"/>
        <xdr:cNvGrpSpPr>
          <a:grpSpLocks/>
        </xdr:cNvGrpSpPr>
      </xdr:nvGrpSpPr>
      <xdr:grpSpPr bwMode="auto">
        <a:xfrm>
          <a:off x="843116" y="6369050"/>
          <a:ext cx="1162439" cy="261989"/>
          <a:chOff x="88" y="622"/>
          <a:chExt cx="121" cy="26"/>
        </a:xfrm>
      </xdr:grpSpPr>
      <xdr:sp macro="" textlink="">
        <xdr:nvSpPr>
          <xdr:cNvPr id="5188" name="Text Box 68"/>
          <xdr:cNvSpPr txBox="1">
            <a:spLocks noChangeArrowheads="1"/>
          </xdr:cNvSpPr>
        </xdr:nvSpPr>
        <xdr:spPr bwMode="auto">
          <a:xfrm>
            <a:off x="134" y="622"/>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211" name="Text Box 91"/>
          <xdr:cNvSpPr txBox="1">
            <a:spLocks noChangeArrowheads="1"/>
          </xdr:cNvSpPr>
        </xdr:nvSpPr>
        <xdr:spPr bwMode="auto">
          <a:xfrm>
            <a:off x="173" y="62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212" name="Text Box 92"/>
          <xdr:cNvSpPr txBox="1">
            <a:spLocks noChangeArrowheads="1"/>
          </xdr:cNvSpPr>
        </xdr:nvSpPr>
        <xdr:spPr bwMode="auto">
          <a:xfrm>
            <a:off x="88" y="62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813" name="Line 94"/>
          <xdr:cNvSpPr>
            <a:spLocks noChangeShapeType="1"/>
          </xdr:cNvSpPr>
        </xdr:nvSpPr>
        <xdr:spPr bwMode="auto">
          <a:xfrm rot="5400000">
            <a:off x="130" y="626"/>
            <a:ext cx="0" cy="12"/>
          </a:xfrm>
          <a:prstGeom prst="line">
            <a:avLst/>
          </a:prstGeom>
          <a:noFill/>
          <a:ln w="9525">
            <a:solidFill>
              <a:srgbClr val="FFFF99"/>
            </a:solidFill>
            <a:round/>
            <a:headEnd/>
            <a:tailEnd/>
          </a:ln>
        </xdr:spPr>
      </xdr:sp>
      <xdr:grpSp>
        <xdr:nvGrpSpPr>
          <xdr:cNvPr id="5814" name="Group 95"/>
          <xdr:cNvGrpSpPr>
            <a:grpSpLocks/>
          </xdr:cNvGrpSpPr>
        </xdr:nvGrpSpPr>
        <xdr:grpSpPr bwMode="auto">
          <a:xfrm>
            <a:off x="162" y="630"/>
            <a:ext cx="12" cy="4"/>
            <a:chOff x="610" y="306"/>
            <a:chExt cx="12" cy="4"/>
          </a:xfrm>
        </xdr:grpSpPr>
        <xdr:sp macro="" textlink="">
          <xdr:nvSpPr>
            <xdr:cNvPr id="5815" name="Line 96"/>
            <xdr:cNvSpPr>
              <a:spLocks noChangeShapeType="1"/>
            </xdr:cNvSpPr>
          </xdr:nvSpPr>
          <xdr:spPr bwMode="auto">
            <a:xfrm rot="5400000">
              <a:off x="616" y="300"/>
              <a:ext cx="0" cy="12"/>
            </a:xfrm>
            <a:prstGeom prst="line">
              <a:avLst/>
            </a:prstGeom>
            <a:noFill/>
            <a:ln w="9525">
              <a:solidFill>
                <a:srgbClr val="FF6600"/>
              </a:solidFill>
              <a:round/>
              <a:headEnd/>
              <a:tailEnd/>
            </a:ln>
          </xdr:spPr>
        </xdr:sp>
        <xdr:sp macro="" textlink="">
          <xdr:nvSpPr>
            <xdr:cNvPr id="5816" name="Line 97"/>
            <xdr:cNvSpPr>
              <a:spLocks noChangeShapeType="1"/>
            </xdr:cNvSpPr>
          </xdr:nvSpPr>
          <xdr:spPr bwMode="auto">
            <a:xfrm rot="5400000">
              <a:off x="616" y="304"/>
              <a:ext cx="0" cy="12"/>
            </a:xfrm>
            <a:prstGeom prst="line">
              <a:avLst/>
            </a:prstGeom>
            <a:noFill/>
            <a:ln w="9525">
              <a:solidFill>
                <a:srgbClr val="FFFF99"/>
              </a:solidFill>
              <a:round/>
              <a:headEnd/>
              <a:tailEnd/>
            </a:ln>
          </xdr:spPr>
        </xdr:sp>
      </xdr:grpSp>
    </xdr:grpSp>
    <xdr:clientData/>
  </xdr:twoCellAnchor>
  <xdr:twoCellAnchor>
    <xdr:from>
      <xdr:col>3</xdr:col>
      <xdr:colOff>504825</xdr:colOff>
      <xdr:row>31</xdr:row>
      <xdr:rowOff>19050</xdr:rowOff>
    </xdr:from>
    <xdr:to>
      <xdr:col>6</xdr:col>
      <xdr:colOff>190500</xdr:colOff>
      <xdr:row>33</xdr:row>
      <xdr:rowOff>142875</xdr:rowOff>
    </xdr:to>
    <xdr:grpSp>
      <xdr:nvGrpSpPr>
        <xdr:cNvPr id="5715" name="Group 109"/>
        <xdr:cNvGrpSpPr>
          <a:grpSpLocks/>
        </xdr:cNvGrpSpPr>
      </xdr:nvGrpSpPr>
      <xdr:grpSpPr bwMode="auto">
        <a:xfrm>
          <a:off x="2348373" y="6369050"/>
          <a:ext cx="1529224" cy="533502"/>
          <a:chOff x="245" y="622"/>
          <a:chExt cx="159" cy="53"/>
        </a:xfrm>
      </xdr:grpSpPr>
      <xdr:sp macro="" textlink="">
        <xdr:nvSpPr>
          <xdr:cNvPr id="5221" name="Text Box 101"/>
          <xdr:cNvSpPr txBox="1">
            <a:spLocks noChangeArrowheads="1"/>
          </xdr:cNvSpPr>
        </xdr:nvSpPr>
        <xdr:spPr bwMode="auto">
          <a:xfrm>
            <a:off x="318" y="622"/>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146" name="Text Box 26"/>
          <xdr:cNvSpPr txBox="1">
            <a:spLocks noChangeArrowheads="1"/>
          </xdr:cNvSpPr>
        </xdr:nvSpPr>
        <xdr:spPr bwMode="auto">
          <a:xfrm>
            <a:off x="290" y="622"/>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185" name="Text Box 65"/>
          <xdr:cNvSpPr txBox="1">
            <a:spLocks noChangeArrowheads="1"/>
          </xdr:cNvSpPr>
        </xdr:nvSpPr>
        <xdr:spPr bwMode="auto">
          <a:xfrm>
            <a:off x="384" y="622"/>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5186" name="Text Box 66"/>
          <xdr:cNvSpPr txBox="1">
            <a:spLocks noChangeArrowheads="1"/>
          </xdr:cNvSpPr>
        </xdr:nvSpPr>
        <xdr:spPr bwMode="auto">
          <a:xfrm>
            <a:off x="357" y="622"/>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189" name="Text Box 69"/>
          <xdr:cNvSpPr txBox="1">
            <a:spLocks noChangeArrowheads="1"/>
          </xdr:cNvSpPr>
        </xdr:nvSpPr>
        <xdr:spPr bwMode="auto">
          <a:xfrm>
            <a:off x="245" y="62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190" name="Text Box 70"/>
          <xdr:cNvSpPr txBox="1">
            <a:spLocks noChangeArrowheads="1"/>
          </xdr:cNvSpPr>
        </xdr:nvSpPr>
        <xdr:spPr bwMode="auto">
          <a:xfrm>
            <a:off x="289" y="64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800" name="Line 71"/>
          <xdr:cNvSpPr>
            <a:spLocks noChangeShapeType="1"/>
          </xdr:cNvSpPr>
        </xdr:nvSpPr>
        <xdr:spPr bwMode="auto">
          <a:xfrm>
            <a:off x="299" y="641"/>
            <a:ext cx="0" cy="12"/>
          </a:xfrm>
          <a:prstGeom prst="line">
            <a:avLst/>
          </a:prstGeom>
          <a:noFill/>
          <a:ln w="9525">
            <a:solidFill>
              <a:srgbClr val="FFFF99"/>
            </a:solidFill>
            <a:round/>
            <a:headEnd/>
            <a:tailEnd/>
          </a:ln>
        </xdr:spPr>
      </xdr:sp>
      <xdr:grpSp>
        <xdr:nvGrpSpPr>
          <xdr:cNvPr id="5801" name="Group 72"/>
          <xdr:cNvGrpSpPr>
            <a:grpSpLocks/>
          </xdr:cNvGrpSpPr>
        </xdr:nvGrpSpPr>
        <xdr:grpSpPr bwMode="auto">
          <a:xfrm>
            <a:off x="375" y="629"/>
            <a:ext cx="12" cy="7"/>
            <a:chOff x="472" y="341"/>
            <a:chExt cx="12" cy="7"/>
          </a:xfrm>
        </xdr:grpSpPr>
        <xdr:sp macro="" textlink="">
          <xdr:nvSpPr>
            <xdr:cNvPr id="5807" name="Line 73"/>
            <xdr:cNvSpPr>
              <a:spLocks noChangeShapeType="1"/>
            </xdr:cNvSpPr>
          </xdr:nvSpPr>
          <xdr:spPr bwMode="auto">
            <a:xfrm rot="5400000">
              <a:off x="478" y="335"/>
              <a:ext cx="0" cy="12"/>
            </a:xfrm>
            <a:prstGeom prst="line">
              <a:avLst/>
            </a:prstGeom>
            <a:noFill/>
            <a:ln w="9525">
              <a:solidFill>
                <a:srgbClr val="FF6600"/>
              </a:solidFill>
              <a:round/>
              <a:headEnd/>
              <a:tailEnd/>
            </a:ln>
          </xdr:spPr>
        </xdr:sp>
        <xdr:sp macro="" textlink="">
          <xdr:nvSpPr>
            <xdr:cNvPr id="5808" name="Line 74"/>
            <xdr:cNvSpPr>
              <a:spLocks noChangeShapeType="1"/>
            </xdr:cNvSpPr>
          </xdr:nvSpPr>
          <xdr:spPr bwMode="auto">
            <a:xfrm rot="5400000">
              <a:off x="478" y="338"/>
              <a:ext cx="0" cy="12"/>
            </a:xfrm>
            <a:prstGeom prst="line">
              <a:avLst/>
            </a:prstGeom>
            <a:noFill/>
            <a:ln w="9525">
              <a:solidFill>
                <a:srgbClr val="FFFF99"/>
              </a:solidFill>
              <a:round/>
              <a:headEnd/>
              <a:tailEnd/>
            </a:ln>
          </xdr:spPr>
        </xdr:sp>
        <xdr:sp macro="" textlink="">
          <xdr:nvSpPr>
            <xdr:cNvPr id="5809" name="Line 75"/>
            <xdr:cNvSpPr>
              <a:spLocks noChangeShapeType="1"/>
            </xdr:cNvSpPr>
          </xdr:nvSpPr>
          <xdr:spPr bwMode="auto">
            <a:xfrm rot="5400000">
              <a:off x="478" y="342"/>
              <a:ext cx="0" cy="12"/>
            </a:xfrm>
            <a:prstGeom prst="line">
              <a:avLst/>
            </a:prstGeom>
            <a:noFill/>
            <a:ln w="9525">
              <a:solidFill>
                <a:srgbClr val="FF6600"/>
              </a:solidFill>
              <a:round/>
              <a:headEnd/>
              <a:tailEnd/>
            </a:ln>
          </xdr:spPr>
        </xdr:sp>
      </xdr:grpSp>
      <xdr:sp macro="" textlink="">
        <xdr:nvSpPr>
          <xdr:cNvPr id="5802" name="Line 76"/>
          <xdr:cNvSpPr>
            <a:spLocks noChangeShapeType="1"/>
          </xdr:cNvSpPr>
        </xdr:nvSpPr>
        <xdr:spPr bwMode="auto">
          <a:xfrm rot="5400000">
            <a:off x="354" y="626"/>
            <a:ext cx="0" cy="12"/>
          </a:xfrm>
          <a:prstGeom prst="line">
            <a:avLst/>
          </a:prstGeom>
          <a:noFill/>
          <a:ln w="9525">
            <a:solidFill>
              <a:srgbClr val="FFFF99"/>
            </a:solidFill>
            <a:round/>
            <a:headEnd/>
            <a:tailEnd/>
          </a:ln>
        </xdr:spPr>
      </xdr:sp>
      <xdr:sp macro="" textlink="">
        <xdr:nvSpPr>
          <xdr:cNvPr id="5803" name="Line 77"/>
          <xdr:cNvSpPr>
            <a:spLocks noChangeShapeType="1"/>
          </xdr:cNvSpPr>
        </xdr:nvSpPr>
        <xdr:spPr bwMode="auto">
          <a:xfrm rot="5400000">
            <a:off x="285" y="626"/>
            <a:ext cx="0" cy="12"/>
          </a:xfrm>
          <a:prstGeom prst="line">
            <a:avLst/>
          </a:prstGeom>
          <a:noFill/>
          <a:ln w="9525">
            <a:solidFill>
              <a:srgbClr val="FFFF99"/>
            </a:solidFill>
            <a:round/>
            <a:headEnd/>
            <a:tailEnd/>
          </a:ln>
        </xdr:spPr>
      </xdr:sp>
      <xdr:grpSp>
        <xdr:nvGrpSpPr>
          <xdr:cNvPr id="5804" name="Group 98"/>
          <xdr:cNvGrpSpPr>
            <a:grpSpLocks/>
          </xdr:cNvGrpSpPr>
        </xdr:nvGrpSpPr>
        <xdr:grpSpPr bwMode="auto">
          <a:xfrm>
            <a:off x="307" y="630"/>
            <a:ext cx="12" cy="4"/>
            <a:chOff x="609" y="306"/>
            <a:chExt cx="12" cy="4"/>
          </a:xfrm>
        </xdr:grpSpPr>
        <xdr:sp macro="" textlink="">
          <xdr:nvSpPr>
            <xdr:cNvPr id="5805" name="Line 99"/>
            <xdr:cNvSpPr>
              <a:spLocks noChangeShapeType="1"/>
            </xdr:cNvSpPr>
          </xdr:nvSpPr>
          <xdr:spPr bwMode="auto">
            <a:xfrm rot="5400000">
              <a:off x="615" y="300"/>
              <a:ext cx="0" cy="12"/>
            </a:xfrm>
            <a:prstGeom prst="line">
              <a:avLst/>
            </a:prstGeom>
            <a:noFill/>
            <a:ln w="9525">
              <a:solidFill>
                <a:srgbClr val="FF6600"/>
              </a:solidFill>
              <a:round/>
              <a:headEnd/>
              <a:tailEnd/>
            </a:ln>
          </xdr:spPr>
        </xdr:sp>
        <xdr:sp macro="" textlink="">
          <xdr:nvSpPr>
            <xdr:cNvPr id="5806" name="Line 100"/>
            <xdr:cNvSpPr>
              <a:spLocks noChangeShapeType="1"/>
            </xdr:cNvSpPr>
          </xdr:nvSpPr>
          <xdr:spPr bwMode="auto">
            <a:xfrm rot="5400000">
              <a:off x="615" y="304"/>
              <a:ext cx="0" cy="12"/>
            </a:xfrm>
            <a:prstGeom prst="line">
              <a:avLst/>
            </a:prstGeom>
            <a:noFill/>
            <a:ln w="9525">
              <a:solidFill>
                <a:srgbClr val="FFFF99"/>
              </a:solidFill>
              <a:round/>
              <a:headEnd/>
              <a:tailEnd/>
            </a:ln>
          </xdr:spPr>
        </xdr:sp>
      </xdr:grpSp>
    </xdr:grpSp>
    <xdr:clientData/>
  </xdr:twoCellAnchor>
  <xdr:twoCellAnchor>
    <xdr:from>
      <xdr:col>6</xdr:col>
      <xdr:colOff>571500</xdr:colOff>
      <xdr:row>31</xdr:row>
      <xdr:rowOff>19050</xdr:rowOff>
    </xdr:from>
    <xdr:to>
      <xdr:col>9</xdr:col>
      <xdr:colOff>352425</xdr:colOff>
      <xdr:row>32</xdr:row>
      <xdr:rowOff>76200</xdr:rowOff>
    </xdr:to>
    <xdr:grpSp>
      <xdr:nvGrpSpPr>
        <xdr:cNvPr id="5716" name="Group 110"/>
        <xdr:cNvGrpSpPr>
          <a:grpSpLocks/>
        </xdr:cNvGrpSpPr>
      </xdr:nvGrpSpPr>
      <xdr:grpSpPr bwMode="auto">
        <a:xfrm>
          <a:off x="4258597" y="6369050"/>
          <a:ext cx="1624473" cy="261989"/>
          <a:chOff x="448" y="622"/>
          <a:chExt cx="169" cy="26"/>
        </a:xfrm>
      </xdr:grpSpPr>
      <xdr:sp macro="" textlink="">
        <xdr:nvSpPr>
          <xdr:cNvPr id="5201" name="Text Box 81"/>
          <xdr:cNvSpPr txBox="1">
            <a:spLocks noChangeArrowheads="1"/>
          </xdr:cNvSpPr>
        </xdr:nvSpPr>
        <xdr:spPr bwMode="auto">
          <a:xfrm>
            <a:off x="559" y="622"/>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202" name="Text Box 82"/>
          <xdr:cNvSpPr txBox="1">
            <a:spLocks noChangeArrowheads="1"/>
          </xdr:cNvSpPr>
        </xdr:nvSpPr>
        <xdr:spPr bwMode="auto">
          <a:xfrm>
            <a:off x="515" y="62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227" name="Text Box 107"/>
          <xdr:cNvSpPr txBox="1">
            <a:spLocks noChangeArrowheads="1"/>
          </xdr:cNvSpPr>
        </xdr:nvSpPr>
        <xdr:spPr bwMode="auto">
          <a:xfrm>
            <a:off x="487" y="622"/>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226" name="Text Box 106"/>
          <xdr:cNvSpPr txBox="1">
            <a:spLocks noChangeArrowheads="1"/>
          </xdr:cNvSpPr>
        </xdr:nvSpPr>
        <xdr:spPr bwMode="auto">
          <a:xfrm>
            <a:off x="448" y="622"/>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a:t>
            </a:r>
          </a:p>
        </xdr:txBody>
      </xdr:sp>
      <xdr:sp macro="" textlink="">
        <xdr:nvSpPr>
          <xdr:cNvPr id="5784" name="Line 78"/>
          <xdr:cNvSpPr>
            <a:spLocks noChangeShapeType="1"/>
          </xdr:cNvSpPr>
        </xdr:nvSpPr>
        <xdr:spPr bwMode="auto">
          <a:xfrm rot="5400000">
            <a:off x="555" y="626"/>
            <a:ext cx="0" cy="12"/>
          </a:xfrm>
          <a:prstGeom prst="line">
            <a:avLst/>
          </a:prstGeom>
          <a:noFill/>
          <a:ln w="9525">
            <a:solidFill>
              <a:srgbClr val="FFFF99"/>
            </a:solidFill>
            <a:round/>
            <a:headEnd/>
            <a:tailEnd/>
          </a:ln>
        </xdr:spPr>
      </xdr:sp>
      <xdr:sp macro="" textlink="">
        <xdr:nvSpPr>
          <xdr:cNvPr id="5200" name="Text Box 80"/>
          <xdr:cNvSpPr txBox="1">
            <a:spLocks noChangeArrowheads="1"/>
          </xdr:cNvSpPr>
        </xdr:nvSpPr>
        <xdr:spPr bwMode="auto">
          <a:xfrm>
            <a:off x="597" y="622"/>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5786" name="Group 84"/>
          <xdr:cNvGrpSpPr>
            <a:grpSpLocks/>
          </xdr:cNvGrpSpPr>
        </xdr:nvGrpSpPr>
        <xdr:grpSpPr bwMode="auto">
          <a:xfrm>
            <a:off x="588" y="630"/>
            <a:ext cx="12" cy="4"/>
            <a:chOff x="610" y="306"/>
            <a:chExt cx="12" cy="4"/>
          </a:xfrm>
        </xdr:grpSpPr>
        <xdr:sp macro="" textlink="">
          <xdr:nvSpPr>
            <xdr:cNvPr id="5792" name="Line 85"/>
            <xdr:cNvSpPr>
              <a:spLocks noChangeShapeType="1"/>
            </xdr:cNvSpPr>
          </xdr:nvSpPr>
          <xdr:spPr bwMode="auto">
            <a:xfrm rot="5400000">
              <a:off x="616" y="300"/>
              <a:ext cx="0" cy="12"/>
            </a:xfrm>
            <a:prstGeom prst="line">
              <a:avLst/>
            </a:prstGeom>
            <a:noFill/>
            <a:ln w="9525">
              <a:solidFill>
                <a:srgbClr val="FF6600"/>
              </a:solidFill>
              <a:round/>
              <a:headEnd/>
              <a:tailEnd/>
            </a:ln>
          </xdr:spPr>
        </xdr:sp>
        <xdr:sp macro="" textlink="">
          <xdr:nvSpPr>
            <xdr:cNvPr id="5793" name="Line 86"/>
            <xdr:cNvSpPr>
              <a:spLocks noChangeShapeType="1"/>
            </xdr:cNvSpPr>
          </xdr:nvSpPr>
          <xdr:spPr bwMode="auto">
            <a:xfrm rot="5400000">
              <a:off x="616" y="304"/>
              <a:ext cx="0" cy="12"/>
            </a:xfrm>
            <a:prstGeom prst="line">
              <a:avLst/>
            </a:prstGeom>
            <a:noFill/>
            <a:ln w="9525">
              <a:solidFill>
                <a:srgbClr val="FFFF99"/>
              </a:solidFill>
              <a:round/>
              <a:headEnd/>
              <a:tailEnd/>
            </a:ln>
          </xdr:spPr>
        </xdr:sp>
      </xdr:grpSp>
      <xdr:sp macro="" textlink="">
        <xdr:nvSpPr>
          <xdr:cNvPr id="5787" name="Line 87"/>
          <xdr:cNvSpPr>
            <a:spLocks noChangeShapeType="1"/>
          </xdr:cNvSpPr>
        </xdr:nvSpPr>
        <xdr:spPr bwMode="auto">
          <a:xfrm rot="5400000">
            <a:off x="511" y="626"/>
            <a:ext cx="0" cy="12"/>
          </a:xfrm>
          <a:prstGeom prst="line">
            <a:avLst/>
          </a:prstGeom>
          <a:noFill/>
          <a:ln w="9525">
            <a:solidFill>
              <a:srgbClr val="FFFF99"/>
            </a:solidFill>
            <a:round/>
            <a:headEnd/>
            <a:tailEnd/>
          </a:ln>
        </xdr:spPr>
      </xdr:sp>
      <xdr:grpSp>
        <xdr:nvGrpSpPr>
          <xdr:cNvPr id="5788" name="Group 102"/>
          <xdr:cNvGrpSpPr>
            <a:grpSpLocks/>
          </xdr:cNvGrpSpPr>
        </xdr:nvGrpSpPr>
        <xdr:grpSpPr bwMode="auto">
          <a:xfrm>
            <a:off x="477" y="629"/>
            <a:ext cx="12" cy="7"/>
            <a:chOff x="472" y="341"/>
            <a:chExt cx="12" cy="7"/>
          </a:xfrm>
        </xdr:grpSpPr>
        <xdr:sp macro="" textlink="">
          <xdr:nvSpPr>
            <xdr:cNvPr id="5789" name="Line 103"/>
            <xdr:cNvSpPr>
              <a:spLocks noChangeShapeType="1"/>
            </xdr:cNvSpPr>
          </xdr:nvSpPr>
          <xdr:spPr bwMode="auto">
            <a:xfrm rot="5400000">
              <a:off x="478" y="335"/>
              <a:ext cx="0" cy="12"/>
            </a:xfrm>
            <a:prstGeom prst="line">
              <a:avLst/>
            </a:prstGeom>
            <a:noFill/>
            <a:ln w="9525">
              <a:solidFill>
                <a:srgbClr val="FF6600"/>
              </a:solidFill>
              <a:round/>
              <a:headEnd/>
              <a:tailEnd/>
            </a:ln>
          </xdr:spPr>
        </xdr:sp>
        <xdr:sp macro="" textlink="">
          <xdr:nvSpPr>
            <xdr:cNvPr id="5790" name="Line 104"/>
            <xdr:cNvSpPr>
              <a:spLocks noChangeShapeType="1"/>
            </xdr:cNvSpPr>
          </xdr:nvSpPr>
          <xdr:spPr bwMode="auto">
            <a:xfrm rot="5400000">
              <a:off x="478" y="338"/>
              <a:ext cx="0" cy="12"/>
            </a:xfrm>
            <a:prstGeom prst="line">
              <a:avLst/>
            </a:prstGeom>
            <a:noFill/>
            <a:ln w="9525">
              <a:solidFill>
                <a:srgbClr val="FFFF99"/>
              </a:solidFill>
              <a:round/>
              <a:headEnd/>
              <a:tailEnd/>
            </a:ln>
          </xdr:spPr>
        </xdr:sp>
        <xdr:sp macro="" textlink="">
          <xdr:nvSpPr>
            <xdr:cNvPr id="5791" name="Line 105"/>
            <xdr:cNvSpPr>
              <a:spLocks noChangeShapeType="1"/>
            </xdr:cNvSpPr>
          </xdr:nvSpPr>
          <xdr:spPr bwMode="auto">
            <a:xfrm rot="5400000">
              <a:off x="478" y="342"/>
              <a:ext cx="0" cy="12"/>
            </a:xfrm>
            <a:prstGeom prst="line">
              <a:avLst/>
            </a:prstGeom>
            <a:noFill/>
            <a:ln w="9525">
              <a:solidFill>
                <a:srgbClr val="FF6600"/>
              </a:solidFill>
              <a:round/>
              <a:headEnd/>
              <a:tailEnd/>
            </a:ln>
          </xdr:spPr>
        </xdr:sp>
      </xdr:grpSp>
    </xdr:grpSp>
    <xdr:clientData/>
  </xdr:twoCellAnchor>
  <xdr:twoCellAnchor>
    <xdr:from>
      <xdr:col>2</xdr:col>
      <xdr:colOff>114300</xdr:colOff>
      <xdr:row>40</xdr:row>
      <xdr:rowOff>180975</xdr:rowOff>
    </xdr:from>
    <xdr:to>
      <xdr:col>4</xdr:col>
      <xdr:colOff>571500</xdr:colOff>
      <xdr:row>43</xdr:row>
      <xdr:rowOff>152400</xdr:rowOff>
    </xdr:to>
    <xdr:grpSp>
      <xdr:nvGrpSpPr>
        <xdr:cNvPr id="5717" name="Group 175"/>
        <xdr:cNvGrpSpPr>
          <a:grpSpLocks/>
        </xdr:cNvGrpSpPr>
      </xdr:nvGrpSpPr>
      <xdr:grpSpPr bwMode="auto">
        <a:xfrm>
          <a:off x="1343332" y="8374523"/>
          <a:ext cx="1686233" cy="585942"/>
          <a:chOff x="140" y="859"/>
          <a:chExt cx="176" cy="57"/>
        </a:xfrm>
      </xdr:grpSpPr>
      <xdr:sp macro="" textlink="">
        <xdr:nvSpPr>
          <xdr:cNvPr id="5144" name="Text Box 24"/>
          <xdr:cNvSpPr txBox="1">
            <a:spLocks noChangeArrowheads="1"/>
          </xdr:cNvSpPr>
        </xdr:nvSpPr>
        <xdr:spPr bwMode="auto">
          <a:xfrm>
            <a:off x="280" y="859"/>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2</a:t>
            </a:r>
          </a:p>
        </xdr:txBody>
      </xdr:sp>
      <xdr:sp macro="" textlink="">
        <xdr:nvSpPr>
          <xdr:cNvPr id="5145" name="Text Box 25"/>
          <xdr:cNvSpPr txBox="1">
            <a:spLocks noChangeArrowheads="1"/>
          </xdr:cNvSpPr>
        </xdr:nvSpPr>
        <xdr:spPr bwMode="auto">
          <a:xfrm>
            <a:off x="185" y="859"/>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232" name="Text Box 112"/>
          <xdr:cNvSpPr txBox="1">
            <a:spLocks noChangeArrowheads="1"/>
          </xdr:cNvSpPr>
        </xdr:nvSpPr>
        <xdr:spPr bwMode="auto">
          <a:xfrm>
            <a:off x="183" y="89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233" name="Text Box 113"/>
          <xdr:cNvSpPr txBox="1">
            <a:spLocks noChangeArrowheads="1"/>
          </xdr:cNvSpPr>
        </xdr:nvSpPr>
        <xdr:spPr bwMode="auto">
          <a:xfrm>
            <a:off x="140" y="85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240" name="Text Box 120"/>
          <xdr:cNvSpPr txBox="1">
            <a:spLocks noChangeArrowheads="1"/>
          </xdr:cNvSpPr>
        </xdr:nvSpPr>
        <xdr:spPr bwMode="auto">
          <a:xfrm>
            <a:off x="241" y="859"/>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242" name="Text Box 122"/>
          <xdr:cNvSpPr txBox="1">
            <a:spLocks noChangeArrowheads="1"/>
          </xdr:cNvSpPr>
        </xdr:nvSpPr>
        <xdr:spPr bwMode="auto">
          <a:xfrm>
            <a:off x="213" y="859"/>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771" name="Line 17"/>
          <xdr:cNvSpPr>
            <a:spLocks noChangeShapeType="1"/>
          </xdr:cNvSpPr>
        </xdr:nvSpPr>
        <xdr:spPr bwMode="auto">
          <a:xfrm rot="5400000">
            <a:off x="181" y="863"/>
            <a:ext cx="0" cy="12"/>
          </a:xfrm>
          <a:prstGeom prst="line">
            <a:avLst/>
          </a:prstGeom>
          <a:noFill/>
          <a:ln w="9525">
            <a:solidFill>
              <a:srgbClr val="FFFF99"/>
            </a:solidFill>
            <a:round/>
            <a:headEnd/>
            <a:tailEnd/>
          </a:ln>
        </xdr:spPr>
      </xdr:sp>
      <xdr:sp macro="" textlink="">
        <xdr:nvSpPr>
          <xdr:cNvPr id="5772" name="Line 88"/>
          <xdr:cNvSpPr>
            <a:spLocks noChangeShapeType="1"/>
          </xdr:cNvSpPr>
        </xdr:nvSpPr>
        <xdr:spPr bwMode="auto">
          <a:xfrm rot="5400000">
            <a:off x="277" y="863"/>
            <a:ext cx="0" cy="12"/>
          </a:xfrm>
          <a:prstGeom prst="line">
            <a:avLst/>
          </a:prstGeom>
          <a:noFill/>
          <a:ln w="9525">
            <a:solidFill>
              <a:srgbClr val="FFFF99"/>
            </a:solidFill>
            <a:round/>
            <a:headEnd/>
            <a:tailEnd/>
          </a:ln>
        </xdr:spPr>
      </xdr:sp>
      <xdr:grpSp>
        <xdr:nvGrpSpPr>
          <xdr:cNvPr id="5773" name="Group 115"/>
          <xdr:cNvGrpSpPr>
            <a:grpSpLocks/>
          </xdr:cNvGrpSpPr>
        </xdr:nvGrpSpPr>
        <xdr:grpSpPr bwMode="auto">
          <a:xfrm>
            <a:off x="203" y="867"/>
            <a:ext cx="12" cy="4"/>
            <a:chOff x="830" y="921"/>
            <a:chExt cx="12" cy="4"/>
          </a:xfrm>
        </xdr:grpSpPr>
        <xdr:sp macro="" textlink="">
          <xdr:nvSpPr>
            <xdr:cNvPr id="5778" name="Line 116"/>
            <xdr:cNvSpPr>
              <a:spLocks noChangeShapeType="1"/>
            </xdr:cNvSpPr>
          </xdr:nvSpPr>
          <xdr:spPr bwMode="auto">
            <a:xfrm rot="5400000">
              <a:off x="836" y="915"/>
              <a:ext cx="0" cy="12"/>
            </a:xfrm>
            <a:prstGeom prst="line">
              <a:avLst/>
            </a:prstGeom>
            <a:noFill/>
            <a:ln w="9525">
              <a:solidFill>
                <a:srgbClr val="FF6600"/>
              </a:solidFill>
              <a:round/>
              <a:headEnd/>
              <a:tailEnd/>
            </a:ln>
          </xdr:spPr>
        </xdr:sp>
        <xdr:sp macro="" textlink="">
          <xdr:nvSpPr>
            <xdr:cNvPr id="5779" name="Line 117"/>
            <xdr:cNvSpPr>
              <a:spLocks noChangeShapeType="1"/>
            </xdr:cNvSpPr>
          </xdr:nvSpPr>
          <xdr:spPr bwMode="auto">
            <a:xfrm rot="5400000">
              <a:off x="836" y="919"/>
              <a:ext cx="0" cy="12"/>
            </a:xfrm>
            <a:prstGeom prst="line">
              <a:avLst/>
            </a:prstGeom>
            <a:noFill/>
            <a:ln w="9525">
              <a:solidFill>
                <a:srgbClr val="FFFF99"/>
              </a:solidFill>
              <a:round/>
              <a:headEnd/>
              <a:tailEnd/>
            </a:ln>
          </xdr:spPr>
        </xdr:sp>
      </xdr:grpSp>
      <xdr:sp macro="" textlink="">
        <xdr:nvSpPr>
          <xdr:cNvPr id="5774" name="Line 119"/>
          <xdr:cNvSpPr>
            <a:spLocks noChangeShapeType="1"/>
          </xdr:cNvSpPr>
        </xdr:nvSpPr>
        <xdr:spPr bwMode="auto">
          <a:xfrm>
            <a:off x="194" y="879"/>
            <a:ext cx="0" cy="12"/>
          </a:xfrm>
          <a:prstGeom prst="line">
            <a:avLst/>
          </a:prstGeom>
          <a:noFill/>
          <a:ln w="9525">
            <a:solidFill>
              <a:srgbClr val="FFFF99"/>
            </a:solidFill>
            <a:round/>
            <a:headEnd/>
            <a:tailEnd/>
          </a:ln>
        </xdr:spPr>
      </xdr:sp>
      <xdr:grpSp>
        <xdr:nvGrpSpPr>
          <xdr:cNvPr id="5775" name="Group 123"/>
          <xdr:cNvGrpSpPr>
            <a:grpSpLocks/>
          </xdr:cNvGrpSpPr>
        </xdr:nvGrpSpPr>
        <xdr:grpSpPr bwMode="auto">
          <a:xfrm>
            <a:off x="231" y="867"/>
            <a:ext cx="12" cy="4"/>
            <a:chOff x="830" y="921"/>
            <a:chExt cx="12" cy="4"/>
          </a:xfrm>
        </xdr:grpSpPr>
        <xdr:sp macro="" textlink="">
          <xdr:nvSpPr>
            <xdr:cNvPr id="5776" name="Line 124"/>
            <xdr:cNvSpPr>
              <a:spLocks noChangeShapeType="1"/>
            </xdr:cNvSpPr>
          </xdr:nvSpPr>
          <xdr:spPr bwMode="auto">
            <a:xfrm rot="5400000">
              <a:off x="836" y="915"/>
              <a:ext cx="0" cy="12"/>
            </a:xfrm>
            <a:prstGeom prst="line">
              <a:avLst/>
            </a:prstGeom>
            <a:noFill/>
            <a:ln w="9525">
              <a:solidFill>
                <a:srgbClr val="FF6600"/>
              </a:solidFill>
              <a:round/>
              <a:headEnd/>
              <a:tailEnd/>
            </a:ln>
          </xdr:spPr>
        </xdr:sp>
        <xdr:sp macro="" textlink="">
          <xdr:nvSpPr>
            <xdr:cNvPr id="5777" name="Line 125"/>
            <xdr:cNvSpPr>
              <a:spLocks noChangeShapeType="1"/>
            </xdr:cNvSpPr>
          </xdr:nvSpPr>
          <xdr:spPr bwMode="auto">
            <a:xfrm rot="5400000">
              <a:off x="836" y="919"/>
              <a:ext cx="0" cy="12"/>
            </a:xfrm>
            <a:prstGeom prst="line">
              <a:avLst/>
            </a:prstGeom>
            <a:noFill/>
            <a:ln w="9525">
              <a:solidFill>
                <a:srgbClr val="FFFF99"/>
              </a:solidFill>
              <a:round/>
              <a:headEnd/>
              <a:tailEnd/>
            </a:ln>
          </xdr:spPr>
        </xdr:sp>
      </xdr:grpSp>
    </xdr:grpSp>
    <xdr:clientData/>
  </xdr:twoCellAnchor>
  <xdr:twoCellAnchor>
    <xdr:from>
      <xdr:col>8</xdr:col>
      <xdr:colOff>85725</xdr:colOff>
      <xdr:row>40</xdr:row>
      <xdr:rowOff>180975</xdr:rowOff>
    </xdr:from>
    <xdr:to>
      <xdr:col>11</xdr:col>
      <xdr:colOff>76200</xdr:colOff>
      <xdr:row>43</xdr:row>
      <xdr:rowOff>152400</xdr:rowOff>
    </xdr:to>
    <xdr:grpSp>
      <xdr:nvGrpSpPr>
        <xdr:cNvPr id="5718" name="Group 176"/>
        <xdr:cNvGrpSpPr>
          <a:grpSpLocks/>
        </xdr:cNvGrpSpPr>
      </xdr:nvGrpSpPr>
      <xdr:grpSpPr bwMode="auto">
        <a:xfrm>
          <a:off x="5001854" y="8374523"/>
          <a:ext cx="1834023" cy="585942"/>
          <a:chOff x="521" y="859"/>
          <a:chExt cx="191" cy="57"/>
        </a:xfrm>
      </xdr:grpSpPr>
      <xdr:sp macro="" textlink="">
        <xdr:nvSpPr>
          <xdr:cNvPr id="5231" name="Text Box 111"/>
          <xdr:cNvSpPr txBox="1">
            <a:spLocks noChangeArrowheads="1"/>
          </xdr:cNvSpPr>
        </xdr:nvSpPr>
        <xdr:spPr bwMode="auto">
          <a:xfrm>
            <a:off x="630" y="89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260" name="Text Box 140"/>
          <xdr:cNvSpPr txBox="1">
            <a:spLocks noChangeArrowheads="1"/>
          </xdr:cNvSpPr>
        </xdr:nvSpPr>
        <xdr:spPr bwMode="auto">
          <a:xfrm>
            <a:off x="603" y="890"/>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246" name="Text Box 126"/>
          <xdr:cNvSpPr txBox="1">
            <a:spLocks noChangeArrowheads="1"/>
          </xdr:cNvSpPr>
        </xdr:nvSpPr>
        <xdr:spPr bwMode="auto">
          <a:xfrm>
            <a:off x="559" y="85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248" name="Text Box 128"/>
          <xdr:cNvSpPr txBox="1">
            <a:spLocks noChangeArrowheads="1"/>
          </xdr:cNvSpPr>
        </xdr:nvSpPr>
        <xdr:spPr bwMode="auto">
          <a:xfrm>
            <a:off x="521" y="859"/>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HO</a:t>
            </a:r>
          </a:p>
        </xdr:txBody>
      </xdr:sp>
      <xdr:sp macro="" textlink="">
        <xdr:nvSpPr>
          <xdr:cNvPr id="5251" name="Text Box 131"/>
          <xdr:cNvSpPr txBox="1">
            <a:spLocks noChangeArrowheads="1"/>
          </xdr:cNvSpPr>
        </xdr:nvSpPr>
        <xdr:spPr bwMode="auto">
          <a:xfrm>
            <a:off x="603" y="859"/>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254" name="Text Box 134"/>
          <xdr:cNvSpPr txBox="1">
            <a:spLocks noChangeArrowheads="1"/>
          </xdr:cNvSpPr>
        </xdr:nvSpPr>
        <xdr:spPr bwMode="auto">
          <a:xfrm>
            <a:off x="642" y="859"/>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258" name="Text Box 138"/>
          <xdr:cNvSpPr txBox="1">
            <a:spLocks noChangeArrowheads="1"/>
          </xdr:cNvSpPr>
        </xdr:nvSpPr>
        <xdr:spPr bwMode="auto">
          <a:xfrm>
            <a:off x="680" y="859"/>
            <a:ext cx="32"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p>
        </xdr:txBody>
      </xdr:sp>
      <xdr:sp macro="" textlink="">
        <xdr:nvSpPr>
          <xdr:cNvPr id="5757" name="Line 44"/>
          <xdr:cNvSpPr>
            <a:spLocks noChangeShapeType="1"/>
          </xdr:cNvSpPr>
        </xdr:nvSpPr>
        <xdr:spPr bwMode="auto">
          <a:xfrm>
            <a:off x="613" y="879"/>
            <a:ext cx="0" cy="12"/>
          </a:xfrm>
          <a:prstGeom prst="line">
            <a:avLst/>
          </a:prstGeom>
          <a:noFill/>
          <a:ln w="9525">
            <a:solidFill>
              <a:srgbClr val="FFFF99"/>
            </a:solidFill>
            <a:round/>
            <a:headEnd/>
            <a:tailEnd/>
          </a:ln>
        </xdr:spPr>
      </xdr:sp>
      <xdr:sp macro="" textlink="">
        <xdr:nvSpPr>
          <xdr:cNvPr id="5758" name="Line 93"/>
          <xdr:cNvSpPr>
            <a:spLocks noChangeShapeType="1"/>
          </xdr:cNvSpPr>
        </xdr:nvSpPr>
        <xdr:spPr bwMode="auto">
          <a:xfrm rot="5400000">
            <a:off x="627" y="896"/>
            <a:ext cx="0" cy="12"/>
          </a:xfrm>
          <a:prstGeom prst="line">
            <a:avLst/>
          </a:prstGeom>
          <a:noFill/>
          <a:ln w="9525">
            <a:solidFill>
              <a:srgbClr val="FFFF99"/>
            </a:solidFill>
            <a:round/>
            <a:headEnd/>
            <a:tailEnd/>
          </a:ln>
        </xdr:spPr>
      </xdr:sp>
      <xdr:sp macro="" textlink="">
        <xdr:nvSpPr>
          <xdr:cNvPr id="5759" name="Line 129"/>
          <xdr:cNvSpPr>
            <a:spLocks noChangeShapeType="1"/>
          </xdr:cNvSpPr>
        </xdr:nvSpPr>
        <xdr:spPr bwMode="auto">
          <a:xfrm rot="5400000">
            <a:off x="557" y="863"/>
            <a:ext cx="0" cy="12"/>
          </a:xfrm>
          <a:prstGeom prst="line">
            <a:avLst/>
          </a:prstGeom>
          <a:noFill/>
          <a:ln w="9525">
            <a:solidFill>
              <a:srgbClr val="FFFF99"/>
            </a:solidFill>
            <a:round/>
            <a:headEnd/>
            <a:tailEnd/>
          </a:ln>
        </xdr:spPr>
      </xdr:sp>
      <xdr:sp macro="" textlink="">
        <xdr:nvSpPr>
          <xdr:cNvPr id="5760" name="Line 130"/>
          <xdr:cNvSpPr>
            <a:spLocks noChangeShapeType="1"/>
          </xdr:cNvSpPr>
        </xdr:nvSpPr>
        <xdr:spPr bwMode="auto">
          <a:xfrm rot="5400000">
            <a:off x="600" y="863"/>
            <a:ext cx="0" cy="12"/>
          </a:xfrm>
          <a:prstGeom prst="line">
            <a:avLst/>
          </a:prstGeom>
          <a:noFill/>
          <a:ln w="9525">
            <a:solidFill>
              <a:srgbClr val="FFFF99"/>
            </a:solidFill>
            <a:round/>
            <a:headEnd/>
            <a:tailEnd/>
          </a:ln>
        </xdr:spPr>
      </xdr:sp>
      <xdr:sp macro="" textlink="">
        <xdr:nvSpPr>
          <xdr:cNvPr id="5761" name="Line 133"/>
          <xdr:cNvSpPr>
            <a:spLocks noChangeShapeType="1"/>
          </xdr:cNvSpPr>
        </xdr:nvSpPr>
        <xdr:spPr bwMode="auto">
          <a:xfrm rot="5400000">
            <a:off x="639" y="863"/>
            <a:ext cx="0" cy="12"/>
          </a:xfrm>
          <a:prstGeom prst="line">
            <a:avLst/>
          </a:prstGeom>
          <a:noFill/>
          <a:ln w="9525">
            <a:solidFill>
              <a:srgbClr val="FFFF99"/>
            </a:solidFill>
            <a:round/>
            <a:headEnd/>
            <a:tailEnd/>
          </a:ln>
        </xdr:spPr>
      </xdr:sp>
      <xdr:grpSp>
        <xdr:nvGrpSpPr>
          <xdr:cNvPr id="5762" name="Group 135"/>
          <xdr:cNvGrpSpPr>
            <a:grpSpLocks/>
          </xdr:cNvGrpSpPr>
        </xdr:nvGrpSpPr>
        <xdr:grpSpPr bwMode="auto">
          <a:xfrm>
            <a:off x="671" y="867"/>
            <a:ext cx="12" cy="4"/>
            <a:chOff x="830" y="921"/>
            <a:chExt cx="12" cy="4"/>
          </a:xfrm>
        </xdr:grpSpPr>
        <xdr:sp macro="" textlink="">
          <xdr:nvSpPr>
            <xdr:cNvPr id="5763" name="Line 136"/>
            <xdr:cNvSpPr>
              <a:spLocks noChangeShapeType="1"/>
            </xdr:cNvSpPr>
          </xdr:nvSpPr>
          <xdr:spPr bwMode="auto">
            <a:xfrm rot="5400000">
              <a:off x="836" y="915"/>
              <a:ext cx="0" cy="12"/>
            </a:xfrm>
            <a:prstGeom prst="line">
              <a:avLst/>
            </a:prstGeom>
            <a:noFill/>
            <a:ln w="9525">
              <a:solidFill>
                <a:srgbClr val="FF6600"/>
              </a:solidFill>
              <a:round/>
              <a:headEnd/>
              <a:tailEnd/>
            </a:ln>
          </xdr:spPr>
        </xdr:sp>
        <xdr:sp macro="" textlink="">
          <xdr:nvSpPr>
            <xdr:cNvPr id="5764" name="Line 137"/>
            <xdr:cNvSpPr>
              <a:spLocks noChangeShapeType="1"/>
            </xdr:cNvSpPr>
          </xdr:nvSpPr>
          <xdr:spPr bwMode="auto">
            <a:xfrm rot="5400000">
              <a:off x="836" y="919"/>
              <a:ext cx="0" cy="12"/>
            </a:xfrm>
            <a:prstGeom prst="line">
              <a:avLst/>
            </a:prstGeom>
            <a:noFill/>
            <a:ln w="9525">
              <a:solidFill>
                <a:srgbClr val="FFFF99"/>
              </a:solidFill>
              <a:round/>
              <a:headEnd/>
              <a:tailEnd/>
            </a:ln>
          </xdr:spPr>
        </xdr:sp>
      </xdr:grpSp>
    </xdr:grpSp>
    <xdr:clientData/>
  </xdr:twoCellAnchor>
  <xdr:twoCellAnchor>
    <xdr:from>
      <xdr:col>2</xdr:col>
      <xdr:colOff>123825</xdr:colOff>
      <xdr:row>45</xdr:row>
      <xdr:rowOff>0</xdr:rowOff>
    </xdr:from>
    <xdr:to>
      <xdr:col>4</xdr:col>
      <xdr:colOff>371475</xdr:colOff>
      <xdr:row>48</xdr:row>
      <xdr:rowOff>47625</xdr:rowOff>
    </xdr:to>
    <xdr:grpSp>
      <xdr:nvGrpSpPr>
        <xdr:cNvPr id="5719" name="Group 180"/>
        <xdr:cNvGrpSpPr>
          <a:grpSpLocks/>
        </xdr:cNvGrpSpPr>
      </xdr:nvGrpSpPr>
      <xdr:grpSpPr bwMode="auto">
        <a:xfrm>
          <a:off x="1352857" y="9217742"/>
          <a:ext cx="1476683" cy="662141"/>
          <a:chOff x="141" y="958"/>
          <a:chExt cx="154" cy="65"/>
        </a:xfrm>
      </xdr:grpSpPr>
      <xdr:sp macro="" textlink="">
        <xdr:nvSpPr>
          <xdr:cNvPr id="5272" name="Text Box 152"/>
          <xdr:cNvSpPr txBox="1">
            <a:spLocks noChangeArrowheads="1"/>
          </xdr:cNvSpPr>
        </xdr:nvSpPr>
        <xdr:spPr bwMode="auto">
          <a:xfrm>
            <a:off x="141" y="983"/>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5739" name="Line 143"/>
          <xdr:cNvSpPr>
            <a:spLocks noChangeShapeType="1"/>
          </xdr:cNvSpPr>
        </xdr:nvSpPr>
        <xdr:spPr bwMode="auto">
          <a:xfrm>
            <a:off x="197" y="994"/>
            <a:ext cx="39" cy="0"/>
          </a:xfrm>
          <a:prstGeom prst="line">
            <a:avLst/>
          </a:prstGeom>
          <a:noFill/>
          <a:ln w="9525">
            <a:solidFill>
              <a:srgbClr val="FFFF99"/>
            </a:solidFill>
            <a:round/>
            <a:headEnd/>
            <a:tailEnd/>
          </a:ln>
        </xdr:spPr>
      </xdr:sp>
      <xdr:sp macro="" textlink="">
        <xdr:nvSpPr>
          <xdr:cNvPr id="5740" name="Line 146"/>
          <xdr:cNvSpPr>
            <a:spLocks noChangeShapeType="1"/>
          </xdr:cNvSpPr>
        </xdr:nvSpPr>
        <xdr:spPr bwMode="auto">
          <a:xfrm flipV="1">
            <a:off x="237" y="958"/>
            <a:ext cx="14" cy="36"/>
          </a:xfrm>
          <a:prstGeom prst="line">
            <a:avLst/>
          </a:prstGeom>
          <a:noFill/>
          <a:ln w="9525">
            <a:solidFill>
              <a:srgbClr val="FFFF99"/>
            </a:solidFill>
            <a:round/>
            <a:headEnd/>
            <a:tailEnd/>
          </a:ln>
        </xdr:spPr>
      </xdr:sp>
      <xdr:sp macro="" textlink="">
        <xdr:nvSpPr>
          <xdr:cNvPr id="5741" name="Line 147"/>
          <xdr:cNvSpPr>
            <a:spLocks noChangeShapeType="1"/>
          </xdr:cNvSpPr>
        </xdr:nvSpPr>
        <xdr:spPr bwMode="auto">
          <a:xfrm>
            <a:off x="237" y="995"/>
            <a:ext cx="19" cy="28"/>
          </a:xfrm>
          <a:prstGeom prst="line">
            <a:avLst/>
          </a:prstGeom>
          <a:noFill/>
          <a:ln w="9525">
            <a:solidFill>
              <a:srgbClr val="FFFF99"/>
            </a:solidFill>
            <a:round/>
            <a:headEnd/>
            <a:tailEnd/>
          </a:ln>
        </xdr:spPr>
      </xdr:sp>
      <xdr:grpSp>
        <xdr:nvGrpSpPr>
          <xdr:cNvPr id="5742" name="Group 178"/>
          <xdr:cNvGrpSpPr>
            <a:grpSpLocks/>
          </xdr:cNvGrpSpPr>
        </xdr:nvGrpSpPr>
        <xdr:grpSpPr bwMode="auto">
          <a:xfrm>
            <a:off x="158" y="990"/>
            <a:ext cx="39" cy="8"/>
            <a:chOff x="158" y="990"/>
            <a:chExt cx="39" cy="8"/>
          </a:xfrm>
        </xdr:grpSpPr>
        <xdr:sp macro="" textlink="">
          <xdr:nvSpPr>
            <xdr:cNvPr id="5746" name="Line 149"/>
            <xdr:cNvSpPr>
              <a:spLocks noChangeShapeType="1"/>
            </xdr:cNvSpPr>
          </xdr:nvSpPr>
          <xdr:spPr bwMode="auto">
            <a:xfrm>
              <a:off x="158" y="998"/>
              <a:ext cx="39" cy="0"/>
            </a:xfrm>
            <a:prstGeom prst="line">
              <a:avLst/>
            </a:prstGeom>
            <a:noFill/>
            <a:ln w="9525">
              <a:solidFill>
                <a:srgbClr val="FF6600"/>
              </a:solidFill>
              <a:round/>
              <a:headEnd/>
              <a:tailEnd/>
            </a:ln>
          </xdr:spPr>
        </xdr:sp>
        <xdr:grpSp>
          <xdr:nvGrpSpPr>
            <xdr:cNvPr id="5747" name="Group 177"/>
            <xdr:cNvGrpSpPr>
              <a:grpSpLocks/>
            </xdr:cNvGrpSpPr>
          </xdr:nvGrpSpPr>
          <xdr:grpSpPr bwMode="auto">
            <a:xfrm>
              <a:off x="158" y="990"/>
              <a:ext cx="39" cy="4"/>
              <a:chOff x="158" y="990"/>
              <a:chExt cx="39" cy="4"/>
            </a:xfrm>
          </xdr:grpSpPr>
          <xdr:sp macro="" textlink="">
            <xdr:nvSpPr>
              <xdr:cNvPr id="5748" name="Line 148"/>
              <xdr:cNvSpPr>
                <a:spLocks noChangeShapeType="1"/>
              </xdr:cNvSpPr>
            </xdr:nvSpPr>
            <xdr:spPr bwMode="auto">
              <a:xfrm>
                <a:off x="158" y="994"/>
                <a:ext cx="39" cy="0"/>
              </a:xfrm>
              <a:prstGeom prst="line">
                <a:avLst/>
              </a:prstGeom>
              <a:noFill/>
              <a:ln w="9525">
                <a:solidFill>
                  <a:srgbClr val="FFFF99"/>
                </a:solidFill>
                <a:round/>
                <a:headEnd/>
                <a:tailEnd/>
              </a:ln>
            </xdr:spPr>
          </xdr:sp>
          <xdr:sp macro="" textlink="">
            <xdr:nvSpPr>
              <xdr:cNvPr id="5749" name="Line 150"/>
              <xdr:cNvSpPr>
                <a:spLocks noChangeShapeType="1"/>
              </xdr:cNvSpPr>
            </xdr:nvSpPr>
            <xdr:spPr bwMode="auto">
              <a:xfrm>
                <a:off x="158" y="990"/>
                <a:ext cx="39" cy="0"/>
              </a:xfrm>
              <a:prstGeom prst="line">
                <a:avLst/>
              </a:prstGeom>
              <a:noFill/>
              <a:ln w="9525">
                <a:solidFill>
                  <a:srgbClr val="FF6600"/>
                </a:solidFill>
                <a:round/>
                <a:headEnd/>
                <a:tailEnd/>
              </a:ln>
            </xdr:spPr>
          </xdr:sp>
        </xdr:grpSp>
      </xdr:grpSp>
      <xdr:grpSp>
        <xdr:nvGrpSpPr>
          <xdr:cNvPr id="5743" name="Group 179"/>
          <xdr:cNvGrpSpPr>
            <a:grpSpLocks/>
          </xdr:cNvGrpSpPr>
        </xdr:nvGrpSpPr>
        <xdr:grpSpPr bwMode="auto">
          <a:xfrm>
            <a:off x="256" y="1018"/>
            <a:ext cx="39" cy="5"/>
            <a:chOff x="256" y="1018"/>
            <a:chExt cx="39" cy="5"/>
          </a:xfrm>
        </xdr:grpSpPr>
        <xdr:sp macro="" textlink="">
          <xdr:nvSpPr>
            <xdr:cNvPr id="5744" name="Line 154"/>
            <xdr:cNvSpPr>
              <a:spLocks noChangeShapeType="1"/>
            </xdr:cNvSpPr>
          </xdr:nvSpPr>
          <xdr:spPr bwMode="auto">
            <a:xfrm>
              <a:off x="256" y="1023"/>
              <a:ext cx="39" cy="0"/>
            </a:xfrm>
            <a:prstGeom prst="line">
              <a:avLst/>
            </a:prstGeom>
            <a:noFill/>
            <a:ln w="9525">
              <a:solidFill>
                <a:srgbClr val="FFFF99"/>
              </a:solidFill>
              <a:round/>
              <a:headEnd/>
              <a:tailEnd/>
            </a:ln>
          </xdr:spPr>
        </xdr:sp>
        <xdr:sp macro="" textlink="">
          <xdr:nvSpPr>
            <xdr:cNvPr id="5745" name="Line 155"/>
            <xdr:cNvSpPr>
              <a:spLocks noChangeShapeType="1"/>
            </xdr:cNvSpPr>
          </xdr:nvSpPr>
          <xdr:spPr bwMode="auto">
            <a:xfrm>
              <a:off x="256" y="1018"/>
              <a:ext cx="39" cy="0"/>
            </a:xfrm>
            <a:prstGeom prst="line">
              <a:avLst/>
            </a:prstGeom>
            <a:noFill/>
            <a:ln w="9525">
              <a:solidFill>
                <a:srgbClr val="FF6600"/>
              </a:solidFill>
              <a:round/>
              <a:headEnd/>
              <a:tailEnd/>
            </a:ln>
          </xdr:spPr>
        </xdr:sp>
      </xdr:grpSp>
    </xdr:grpSp>
    <xdr:clientData/>
  </xdr:twoCellAnchor>
  <xdr:twoCellAnchor>
    <xdr:from>
      <xdr:col>2</xdr:col>
      <xdr:colOff>228600</xdr:colOff>
      <xdr:row>49</xdr:row>
      <xdr:rowOff>28575</xdr:rowOff>
    </xdr:from>
    <xdr:to>
      <xdr:col>4</xdr:col>
      <xdr:colOff>19050</xdr:colOff>
      <xdr:row>56</xdr:row>
      <xdr:rowOff>28575</xdr:rowOff>
    </xdr:to>
    <xdr:grpSp>
      <xdr:nvGrpSpPr>
        <xdr:cNvPr id="5720" name="Group 183"/>
        <xdr:cNvGrpSpPr>
          <a:grpSpLocks/>
        </xdr:cNvGrpSpPr>
      </xdr:nvGrpSpPr>
      <xdr:grpSpPr bwMode="auto">
        <a:xfrm>
          <a:off x="1457632" y="10065672"/>
          <a:ext cx="1019483" cy="1433871"/>
          <a:chOff x="154" y="1029"/>
          <a:chExt cx="106" cy="140"/>
        </a:xfrm>
      </xdr:grpSpPr>
      <xdr:sp macro="" textlink="">
        <xdr:nvSpPr>
          <xdr:cNvPr id="5294" name="Text Box 174"/>
          <xdr:cNvSpPr txBox="1">
            <a:spLocks noChangeArrowheads="1"/>
          </xdr:cNvSpPr>
        </xdr:nvSpPr>
        <xdr:spPr bwMode="auto">
          <a:xfrm>
            <a:off x="220" y="1146"/>
            <a:ext cx="17"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5289" name="Text Box 169"/>
          <xdr:cNvSpPr txBox="1">
            <a:spLocks noChangeArrowheads="1"/>
          </xdr:cNvSpPr>
        </xdr:nvSpPr>
        <xdr:spPr bwMode="auto">
          <a:xfrm>
            <a:off x="207" y="1029"/>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5277" name="Text Box 157"/>
          <xdr:cNvSpPr txBox="1">
            <a:spLocks noChangeArrowheads="1"/>
          </xdr:cNvSpPr>
        </xdr:nvSpPr>
        <xdr:spPr bwMode="auto">
          <a:xfrm>
            <a:off x="169" y="1149"/>
            <a:ext cx="17"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5724" name="Line 158"/>
          <xdr:cNvSpPr>
            <a:spLocks noChangeShapeType="1"/>
          </xdr:cNvSpPr>
        </xdr:nvSpPr>
        <xdr:spPr bwMode="auto">
          <a:xfrm flipH="1">
            <a:off x="165" y="1076"/>
            <a:ext cx="31" cy="0"/>
          </a:xfrm>
          <a:prstGeom prst="line">
            <a:avLst/>
          </a:prstGeom>
          <a:noFill/>
          <a:ln w="9525">
            <a:solidFill>
              <a:srgbClr val="FFFF99"/>
            </a:solidFill>
            <a:round/>
            <a:headEnd/>
            <a:tailEnd/>
          </a:ln>
        </xdr:spPr>
      </xdr:sp>
      <xdr:sp macro="" textlink="">
        <xdr:nvSpPr>
          <xdr:cNvPr id="5725" name="Line 159"/>
          <xdr:cNvSpPr>
            <a:spLocks noChangeShapeType="1"/>
          </xdr:cNvSpPr>
        </xdr:nvSpPr>
        <xdr:spPr bwMode="auto">
          <a:xfrm rot="17259008" flipH="1">
            <a:off x="145" y="1091"/>
            <a:ext cx="31" cy="1"/>
          </a:xfrm>
          <a:prstGeom prst="line">
            <a:avLst/>
          </a:prstGeom>
          <a:noFill/>
          <a:ln w="9525">
            <a:solidFill>
              <a:srgbClr val="FFFF99"/>
            </a:solidFill>
            <a:round/>
            <a:headEnd/>
            <a:tailEnd/>
          </a:ln>
        </xdr:spPr>
      </xdr:sp>
      <xdr:sp macro="" textlink="">
        <xdr:nvSpPr>
          <xdr:cNvPr id="5726" name="Line 160"/>
          <xdr:cNvSpPr>
            <a:spLocks noChangeShapeType="1"/>
          </xdr:cNvSpPr>
        </xdr:nvSpPr>
        <xdr:spPr bwMode="auto">
          <a:xfrm rot="4340992">
            <a:off x="186" y="1091"/>
            <a:ext cx="31" cy="1"/>
          </a:xfrm>
          <a:prstGeom prst="line">
            <a:avLst/>
          </a:prstGeom>
          <a:noFill/>
          <a:ln w="9525">
            <a:solidFill>
              <a:srgbClr val="FFFF99"/>
            </a:solidFill>
            <a:round/>
            <a:headEnd/>
            <a:tailEnd/>
          </a:ln>
        </xdr:spPr>
      </xdr:sp>
      <xdr:sp macro="" textlink="">
        <xdr:nvSpPr>
          <xdr:cNvPr id="5727" name="Line 161"/>
          <xdr:cNvSpPr>
            <a:spLocks noChangeShapeType="1"/>
          </xdr:cNvSpPr>
        </xdr:nvSpPr>
        <xdr:spPr bwMode="auto">
          <a:xfrm rot="1917262" flipH="1" flipV="1">
            <a:off x="154" y="1114"/>
            <a:ext cx="29" cy="1"/>
          </a:xfrm>
          <a:prstGeom prst="line">
            <a:avLst/>
          </a:prstGeom>
          <a:noFill/>
          <a:ln w="9525">
            <a:solidFill>
              <a:srgbClr val="FFFF99"/>
            </a:solidFill>
            <a:round/>
            <a:headEnd/>
            <a:tailEnd/>
          </a:ln>
        </xdr:spPr>
      </xdr:sp>
      <xdr:sp macro="" textlink="">
        <xdr:nvSpPr>
          <xdr:cNvPr id="5728" name="Line 162"/>
          <xdr:cNvSpPr>
            <a:spLocks noChangeShapeType="1"/>
          </xdr:cNvSpPr>
        </xdr:nvSpPr>
        <xdr:spPr bwMode="auto">
          <a:xfrm rot="-1917262">
            <a:off x="178" y="1114"/>
            <a:ext cx="30" cy="1"/>
          </a:xfrm>
          <a:prstGeom prst="line">
            <a:avLst/>
          </a:prstGeom>
          <a:noFill/>
          <a:ln w="9525">
            <a:solidFill>
              <a:srgbClr val="FFFF99"/>
            </a:solidFill>
            <a:round/>
            <a:headEnd/>
            <a:tailEnd/>
          </a:ln>
        </xdr:spPr>
      </xdr:sp>
      <xdr:sp macro="" textlink="">
        <xdr:nvSpPr>
          <xdr:cNvPr id="5729" name="Line 164"/>
          <xdr:cNvSpPr>
            <a:spLocks noChangeShapeType="1"/>
          </xdr:cNvSpPr>
        </xdr:nvSpPr>
        <xdr:spPr bwMode="auto">
          <a:xfrm>
            <a:off x="205" y="1107"/>
            <a:ext cx="27" cy="13"/>
          </a:xfrm>
          <a:prstGeom prst="line">
            <a:avLst/>
          </a:prstGeom>
          <a:noFill/>
          <a:ln w="9525">
            <a:solidFill>
              <a:srgbClr val="FFFF99"/>
            </a:solidFill>
            <a:round/>
            <a:headEnd/>
            <a:tailEnd/>
          </a:ln>
        </xdr:spPr>
      </xdr:sp>
      <xdr:sp macro="" textlink="">
        <xdr:nvSpPr>
          <xdr:cNvPr id="5730" name="Line 166"/>
          <xdr:cNvSpPr>
            <a:spLocks noChangeShapeType="1"/>
          </xdr:cNvSpPr>
        </xdr:nvSpPr>
        <xdr:spPr bwMode="auto">
          <a:xfrm rot="-1917262">
            <a:off x="230" y="1112"/>
            <a:ext cx="30" cy="1"/>
          </a:xfrm>
          <a:prstGeom prst="line">
            <a:avLst/>
          </a:prstGeom>
          <a:noFill/>
          <a:ln w="9525">
            <a:solidFill>
              <a:srgbClr val="FFFF99"/>
            </a:solidFill>
            <a:round/>
            <a:headEnd/>
            <a:tailEnd/>
          </a:ln>
        </xdr:spPr>
      </xdr:sp>
      <xdr:sp macro="" textlink="">
        <xdr:nvSpPr>
          <xdr:cNvPr id="5731" name="Line 167"/>
          <xdr:cNvSpPr>
            <a:spLocks noChangeShapeType="1"/>
          </xdr:cNvSpPr>
        </xdr:nvSpPr>
        <xdr:spPr bwMode="auto">
          <a:xfrm>
            <a:off x="179" y="1122"/>
            <a:ext cx="0" cy="28"/>
          </a:xfrm>
          <a:prstGeom prst="line">
            <a:avLst/>
          </a:prstGeom>
          <a:noFill/>
          <a:ln w="9525">
            <a:solidFill>
              <a:srgbClr val="FFFF99"/>
            </a:solidFill>
            <a:round/>
            <a:headEnd/>
            <a:tailEnd/>
          </a:ln>
        </xdr:spPr>
      </xdr:sp>
      <xdr:grpSp>
        <xdr:nvGrpSpPr>
          <xdr:cNvPr id="5732" name="Group 181"/>
          <xdr:cNvGrpSpPr>
            <a:grpSpLocks/>
          </xdr:cNvGrpSpPr>
        </xdr:nvGrpSpPr>
        <xdr:grpSpPr bwMode="auto">
          <a:xfrm>
            <a:off x="195" y="1047"/>
            <a:ext cx="20" cy="30"/>
            <a:chOff x="195" y="1047"/>
            <a:chExt cx="20" cy="30"/>
          </a:xfrm>
        </xdr:grpSpPr>
        <xdr:sp macro="" textlink="">
          <xdr:nvSpPr>
            <xdr:cNvPr id="5736" name="Line 168"/>
            <xdr:cNvSpPr>
              <a:spLocks noChangeShapeType="1"/>
            </xdr:cNvSpPr>
          </xdr:nvSpPr>
          <xdr:spPr bwMode="auto">
            <a:xfrm flipV="1">
              <a:off x="197" y="1049"/>
              <a:ext cx="18" cy="28"/>
            </a:xfrm>
            <a:prstGeom prst="line">
              <a:avLst/>
            </a:prstGeom>
            <a:noFill/>
            <a:ln w="9525">
              <a:solidFill>
                <a:srgbClr val="FFFF99"/>
              </a:solidFill>
              <a:round/>
              <a:headEnd/>
              <a:tailEnd/>
            </a:ln>
          </xdr:spPr>
        </xdr:sp>
        <xdr:sp macro="" textlink="">
          <xdr:nvSpPr>
            <xdr:cNvPr id="5737" name="Line 170"/>
            <xdr:cNvSpPr>
              <a:spLocks noChangeShapeType="1"/>
            </xdr:cNvSpPr>
          </xdr:nvSpPr>
          <xdr:spPr bwMode="auto">
            <a:xfrm flipV="1">
              <a:off x="195" y="1047"/>
              <a:ext cx="16" cy="25"/>
            </a:xfrm>
            <a:prstGeom prst="line">
              <a:avLst/>
            </a:prstGeom>
            <a:noFill/>
            <a:ln w="9525">
              <a:solidFill>
                <a:srgbClr val="FF6600"/>
              </a:solidFill>
              <a:round/>
              <a:headEnd/>
              <a:tailEnd/>
            </a:ln>
          </xdr:spPr>
        </xdr:sp>
      </xdr:grpSp>
      <xdr:grpSp>
        <xdr:nvGrpSpPr>
          <xdr:cNvPr id="5733" name="Group 182"/>
          <xdr:cNvGrpSpPr>
            <a:grpSpLocks/>
          </xdr:cNvGrpSpPr>
        </xdr:nvGrpSpPr>
        <xdr:grpSpPr bwMode="auto">
          <a:xfrm>
            <a:off x="227" y="1120"/>
            <a:ext cx="4" cy="28"/>
            <a:chOff x="227" y="1120"/>
            <a:chExt cx="4" cy="28"/>
          </a:xfrm>
        </xdr:grpSpPr>
        <xdr:sp macro="" textlink="">
          <xdr:nvSpPr>
            <xdr:cNvPr id="5734" name="Line 172"/>
            <xdr:cNvSpPr>
              <a:spLocks noChangeShapeType="1"/>
            </xdr:cNvSpPr>
          </xdr:nvSpPr>
          <xdr:spPr bwMode="auto">
            <a:xfrm>
              <a:off x="227" y="1123"/>
              <a:ext cx="0" cy="25"/>
            </a:xfrm>
            <a:prstGeom prst="line">
              <a:avLst/>
            </a:prstGeom>
            <a:noFill/>
            <a:ln w="9525">
              <a:solidFill>
                <a:srgbClr val="FF6600"/>
              </a:solidFill>
              <a:round/>
              <a:headEnd/>
              <a:tailEnd/>
            </a:ln>
          </xdr:spPr>
        </xdr:sp>
        <xdr:sp macro="" textlink="">
          <xdr:nvSpPr>
            <xdr:cNvPr id="5735" name="Line 173"/>
            <xdr:cNvSpPr>
              <a:spLocks noChangeShapeType="1"/>
            </xdr:cNvSpPr>
          </xdr:nvSpPr>
          <xdr:spPr bwMode="auto">
            <a:xfrm>
              <a:off x="231" y="1120"/>
              <a:ext cx="0" cy="28"/>
            </a:xfrm>
            <a:prstGeom prst="line">
              <a:avLst/>
            </a:prstGeom>
            <a:noFill/>
            <a:ln w="9525">
              <a:solidFill>
                <a:srgbClr val="FFFF99"/>
              </a:solidFill>
              <a:round/>
              <a:headEnd/>
              <a:tailEnd/>
            </a:ln>
          </xdr:spPr>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180975</xdr:colOff>
      <xdr:row>118</xdr:row>
      <xdr:rowOff>28575</xdr:rowOff>
    </xdr:from>
    <xdr:to>
      <xdr:col>13</xdr:col>
      <xdr:colOff>466725</xdr:colOff>
      <xdr:row>119</xdr:row>
      <xdr:rowOff>38100</xdr:rowOff>
    </xdr:to>
    <xdr:sp macro="" textlink="">
      <xdr:nvSpPr>
        <xdr:cNvPr id="4606" name="Text Box 510"/>
        <xdr:cNvSpPr txBox="1">
          <a:spLocks noChangeArrowheads="1"/>
        </xdr:cNvSpPr>
      </xdr:nvSpPr>
      <xdr:spPr bwMode="auto">
        <a:xfrm>
          <a:off x="8105775" y="22126575"/>
          <a:ext cx="285750" cy="2000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100" b="0" i="0" strike="noStrike">
              <a:solidFill>
                <a:srgbClr val="FFFF99"/>
              </a:solidFill>
              <a:latin typeface="Arial"/>
              <a:cs typeface="Arial"/>
            </a:rPr>
            <a:t>ΟΗ</a:t>
          </a:r>
        </a:p>
      </xdr:txBody>
    </xdr:sp>
    <xdr:clientData/>
  </xdr:twoCellAnchor>
  <xdr:twoCellAnchor>
    <xdr:from>
      <xdr:col>8</xdr:col>
      <xdr:colOff>57150</xdr:colOff>
      <xdr:row>118</xdr:row>
      <xdr:rowOff>38100</xdr:rowOff>
    </xdr:from>
    <xdr:to>
      <xdr:col>9</xdr:col>
      <xdr:colOff>571500</xdr:colOff>
      <xdr:row>120</xdr:row>
      <xdr:rowOff>152400</xdr:rowOff>
    </xdr:to>
    <xdr:grpSp>
      <xdr:nvGrpSpPr>
        <xdr:cNvPr id="28436" name="Group 571"/>
        <xdr:cNvGrpSpPr>
          <a:grpSpLocks/>
        </xdr:cNvGrpSpPr>
      </xdr:nvGrpSpPr>
      <xdr:grpSpPr bwMode="auto">
        <a:xfrm>
          <a:off x="4973279" y="24209068"/>
          <a:ext cx="1128866" cy="523977"/>
          <a:chOff x="518" y="2284"/>
          <a:chExt cx="118" cy="52"/>
        </a:xfrm>
      </xdr:grpSpPr>
      <xdr:sp macro="" textlink="">
        <xdr:nvSpPr>
          <xdr:cNvPr id="4657" name="Text Box 561"/>
          <xdr:cNvSpPr txBox="1">
            <a:spLocks noChangeArrowheads="1"/>
          </xdr:cNvSpPr>
        </xdr:nvSpPr>
        <xdr:spPr bwMode="auto">
          <a:xfrm>
            <a:off x="598" y="2284"/>
            <a:ext cx="38"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56" name="Text Box 560"/>
          <xdr:cNvSpPr txBox="1">
            <a:spLocks noChangeArrowheads="1"/>
          </xdr:cNvSpPr>
        </xdr:nvSpPr>
        <xdr:spPr bwMode="auto">
          <a:xfrm>
            <a:off x="518" y="2284"/>
            <a:ext cx="36"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58" name="Text Box 562"/>
          <xdr:cNvSpPr txBox="1">
            <a:spLocks noChangeArrowheads="1"/>
          </xdr:cNvSpPr>
        </xdr:nvSpPr>
        <xdr:spPr bwMode="auto">
          <a:xfrm>
            <a:off x="561" y="2284"/>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660" name="Text Box 564"/>
          <xdr:cNvSpPr txBox="1">
            <a:spLocks noChangeArrowheads="1"/>
          </xdr:cNvSpPr>
        </xdr:nvSpPr>
        <xdr:spPr bwMode="auto">
          <a:xfrm>
            <a:off x="560" y="2314"/>
            <a:ext cx="3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9217" name="Line 566"/>
          <xdr:cNvSpPr>
            <a:spLocks noChangeShapeType="1"/>
          </xdr:cNvSpPr>
        </xdr:nvSpPr>
        <xdr:spPr bwMode="auto">
          <a:xfrm>
            <a:off x="571" y="2304"/>
            <a:ext cx="0" cy="11"/>
          </a:xfrm>
          <a:prstGeom prst="line">
            <a:avLst/>
          </a:prstGeom>
          <a:noFill/>
          <a:ln w="9525">
            <a:solidFill>
              <a:srgbClr val="FFFF99"/>
            </a:solidFill>
            <a:round/>
            <a:headEnd/>
            <a:tailEnd/>
          </a:ln>
        </xdr:spPr>
      </xdr:sp>
      <xdr:sp macro="" textlink="">
        <xdr:nvSpPr>
          <xdr:cNvPr id="39218" name="Line 568"/>
          <xdr:cNvSpPr>
            <a:spLocks noChangeShapeType="1"/>
          </xdr:cNvSpPr>
        </xdr:nvSpPr>
        <xdr:spPr bwMode="auto">
          <a:xfrm rot="5400000">
            <a:off x="558" y="2289"/>
            <a:ext cx="0" cy="11"/>
          </a:xfrm>
          <a:prstGeom prst="line">
            <a:avLst/>
          </a:prstGeom>
          <a:noFill/>
          <a:ln w="9525">
            <a:solidFill>
              <a:srgbClr val="FFFF99"/>
            </a:solidFill>
            <a:round/>
            <a:headEnd/>
            <a:tailEnd/>
          </a:ln>
        </xdr:spPr>
      </xdr:sp>
      <xdr:sp macro="" textlink="">
        <xdr:nvSpPr>
          <xdr:cNvPr id="39219" name="Line 569"/>
          <xdr:cNvSpPr>
            <a:spLocks noChangeShapeType="1"/>
          </xdr:cNvSpPr>
        </xdr:nvSpPr>
        <xdr:spPr bwMode="auto">
          <a:xfrm rot="5400000">
            <a:off x="595" y="2289"/>
            <a:ext cx="0" cy="11"/>
          </a:xfrm>
          <a:prstGeom prst="line">
            <a:avLst/>
          </a:prstGeom>
          <a:noFill/>
          <a:ln w="9525">
            <a:solidFill>
              <a:srgbClr val="FFFF99"/>
            </a:solidFill>
            <a:round/>
            <a:headEnd/>
            <a:tailEnd/>
          </a:ln>
        </xdr:spPr>
      </xdr:sp>
    </xdr:grpSp>
    <xdr:clientData/>
  </xdr:twoCellAnchor>
  <xdr:twoCellAnchor>
    <xdr:from>
      <xdr:col>2</xdr:col>
      <xdr:colOff>561975</xdr:colOff>
      <xdr:row>88</xdr:row>
      <xdr:rowOff>152400</xdr:rowOff>
    </xdr:from>
    <xdr:to>
      <xdr:col>4</xdr:col>
      <xdr:colOff>590550</xdr:colOff>
      <xdr:row>91</xdr:row>
      <xdr:rowOff>171450</xdr:rowOff>
    </xdr:to>
    <xdr:sp macro="" textlink="">
      <xdr:nvSpPr>
        <xdr:cNvPr id="4571" name="Text Box 475"/>
        <xdr:cNvSpPr txBox="1">
          <a:spLocks noChangeArrowheads="1"/>
        </xdr:cNvSpPr>
      </xdr:nvSpPr>
      <xdr:spPr bwMode="auto">
        <a:xfrm>
          <a:off x="1781175" y="16535400"/>
          <a:ext cx="1247775" cy="59055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ισοκυκλική </a:t>
          </a:r>
          <a:r>
            <a:rPr lang="el-GR" sz="1000" b="1" i="0" strike="noStrike">
              <a:solidFill>
                <a:srgbClr val="800000"/>
              </a:solidFill>
              <a:latin typeface="Arial"/>
              <a:cs typeface="Arial"/>
            </a:rPr>
            <a:t>αλεικυκλική</a:t>
          </a:r>
          <a:r>
            <a:rPr lang="el-GR" sz="1000" b="0" i="0" strike="noStrike">
              <a:solidFill>
                <a:srgbClr val="800000"/>
              </a:solidFill>
              <a:latin typeface="Arial"/>
              <a:cs typeface="Arial"/>
            </a:rPr>
            <a:t> ένωση ΜΤ: </a:t>
          </a:r>
          <a:r>
            <a:rPr lang="en-US" sz="1000" b="0" i="0" strike="noStrike">
              <a:solidFill>
                <a:srgbClr val="800000"/>
              </a:solidFill>
              <a:latin typeface="Arial"/>
              <a:cs typeface="Arial"/>
            </a:rPr>
            <a:t>C</a:t>
          </a:r>
          <a:r>
            <a:rPr lang="en-US" sz="1000" b="0" i="0" strike="noStrike" baseline="-25000">
              <a:solidFill>
                <a:srgbClr val="800000"/>
              </a:solidFill>
              <a:latin typeface="Arial"/>
              <a:cs typeface="Arial"/>
            </a:rPr>
            <a:t>7</a:t>
          </a:r>
          <a:r>
            <a:rPr lang="en-US" sz="1000" b="0" i="0" strike="noStrike">
              <a:solidFill>
                <a:srgbClr val="800000"/>
              </a:solidFill>
              <a:latin typeface="Arial"/>
              <a:cs typeface="Arial"/>
            </a:rPr>
            <a:t>H</a:t>
          </a:r>
          <a:r>
            <a:rPr lang="en-US" sz="1000" b="0" i="0" strike="noStrike" baseline="-25000">
              <a:solidFill>
                <a:srgbClr val="800000"/>
              </a:solidFill>
              <a:latin typeface="Arial"/>
              <a:cs typeface="Arial"/>
            </a:rPr>
            <a:t>11</a:t>
          </a:r>
          <a:r>
            <a:rPr lang="el-GR" sz="1000" b="0" i="0" strike="noStrike">
              <a:solidFill>
                <a:srgbClr val="800000"/>
              </a:solidFill>
              <a:latin typeface="Arial"/>
              <a:cs typeface="Arial"/>
            </a:rPr>
            <a:t>Ν</a:t>
          </a:r>
        </a:p>
      </xdr:txBody>
    </xdr:sp>
    <xdr:clientData/>
  </xdr:twoCellAnchor>
  <xdr:twoCellAnchor>
    <xdr:from>
      <xdr:col>8</xdr:col>
      <xdr:colOff>38100</xdr:colOff>
      <xdr:row>88</xdr:row>
      <xdr:rowOff>152400</xdr:rowOff>
    </xdr:from>
    <xdr:to>
      <xdr:col>10</xdr:col>
      <xdr:colOff>47625</xdr:colOff>
      <xdr:row>91</xdr:row>
      <xdr:rowOff>171450</xdr:rowOff>
    </xdr:to>
    <xdr:sp macro="" textlink="">
      <xdr:nvSpPr>
        <xdr:cNvPr id="4573" name="Text Box 477"/>
        <xdr:cNvSpPr txBox="1">
          <a:spLocks noChangeArrowheads="1"/>
        </xdr:cNvSpPr>
      </xdr:nvSpPr>
      <xdr:spPr bwMode="auto">
        <a:xfrm>
          <a:off x="4914900" y="16535400"/>
          <a:ext cx="1228725" cy="59055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ισοκυκλική </a:t>
          </a:r>
          <a:r>
            <a:rPr lang="el-GR" sz="1000" b="1" i="0" strike="noStrike">
              <a:solidFill>
                <a:srgbClr val="800000"/>
              </a:solidFill>
              <a:latin typeface="Arial"/>
              <a:cs typeface="Arial"/>
            </a:rPr>
            <a:t>αρωματική</a:t>
          </a:r>
          <a:r>
            <a:rPr lang="el-GR" sz="1000" b="0" i="0" strike="noStrike">
              <a:solidFill>
                <a:srgbClr val="800000"/>
              </a:solidFill>
              <a:latin typeface="Arial"/>
              <a:cs typeface="Arial"/>
            </a:rPr>
            <a:t> ένωση ΜΤ: </a:t>
          </a:r>
          <a:r>
            <a:rPr lang="en-US" sz="1000" b="0" i="0" strike="noStrike">
              <a:solidFill>
                <a:srgbClr val="800000"/>
              </a:solidFill>
              <a:latin typeface="Arial"/>
              <a:cs typeface="Arial"/>
            </a:rPr>
            <a:t>C</a:t>
          </a:r>
          <a:r>
            <a:rPr lang="en-US" sz="1000" b="0" i="0" strike="noStrike" baseline="-25000">
              <a:solidFill>
                <a:srgbClr val="800000"/>
              </a:solidFill>
              <a:latin typeface="Arial"/>
              <a:cs typeface="Arial"/>
            </a:rPr>
            <a:t>11</a:t>
          </a:r>
          <a:r>
            <a:rPr lang="en-US" sz="1000" b="0" i="0" strike="noStrike">
              <a:solidFill>
                <a:srgbClr val="800000"/>
              </a:solidFill>
              <a:latin typeface="Arial"/>
              <a:cs typeface="Arial"/>
            </a:rPr>
            <a:t>H</a:t>
          </a:r>
          <a:r>
            <a:rPr lang="en-US" sz="1000" b="0" i="0" strike="noStrike" baseline="-25000">
              <a:solidFill>
                <a:srgbClr val="800000"/>
              </a:solidFill>
              <a:latin typeface="Arial"/>
              <a:cs typeface="Arial"/>
            </a:rPr>
            <a:t>10</a:t>
          </a:r>
          <a:r>
            <a:rPr lang="el-GR" sz="1000" b="0" i="0" strike="noStrike">
              <a:solidFill>
                <a:srgbClr val="800000"/>
              </a:solidFill>
              <a:latin typeface="Arial"/>
              <a:cs typeface="Arial"/>
            </a:rPr>
            <a:t>Ο</a:t>
          </a:r>
        </a:p>
      </xdr:txBody>
    </xdr:sp>
    <xdr:clientData/>
  </xdr:twoCellAnchor>
  <xdr:twoCellAnchor>
    <xdr:from>
      <xdr:col>12</xdr:col>
      <xdr:colOff>333374</xdr:colOff>
      <xdr:row>21</xdr:row>
      <xdr:rowOff>28575</xdr:rowOff>
    </xdr:from>
    <xdr:to>
      <xdr:col>14</xdr:col>
      <xdr:colOff>554174</xdr:colOff>
      <xdr:row>22</xdr:row>
      <xdr:rowOff>126075</xdr:rowOff>
    </xdr:to>
    <xdr:sp macro="" textlink="">
      <xdr:nvSpPr>
        <xdr:cNvPr id="4329" name="Text Box 233"/>
        <xdr:cNvSpPr txBox="1">
          <a:spLocks noChangeArrowheads="1"/>
        </xdr:cNvSpPr>
      </xdr:nvSpPr>
      <xdr:spPr bwMode="auto">
        <a:xfrm>
          <a:off x="7648574" y="4029075"/>
          <a:ext cx="1440000" cy="288000"/>
        </a:xfrm>
        <a:prstGeom prst="rect">
          <a:avLst/>
        </a:prstGeom>
        <a:solidFill>
          <a:srgbClr val="333300"/>
        </a:solidFill>
        <a:ln w="9525">
          <a:solidFill>
            <a:srgbClr val="FFFF99"/>
          </a:solidFill>
          <a:miter lim="800000"/>
          <a:headEnd/>
          <a:tailEnd/>
        </a:ln>
      </xdr:spPr>
      <xdr:txBody>
        <a:bodyPr vertOverflow="clip" wrap="square" lIns="27432" tIns="27432" rIns="27432" bIns="0" anchor="ctr" anchorCtr="1" upright="1"/>
        <a:lstStyle/>
        <a:p>
          <a:pPr algn="ctr" rtl="0">
            <a:defRPr sz="1000"/>
          </a:pPr>
          <a:r>
            <a:rPr lang="el-GR" sz="1100" b="1" i="0" strike="noStrike">
              <a:solidFill>
                <a:srgbClr val="FF6600"/>
              </a:solidFill>
              <a:latin typeface="Arial"/>
              <a:cs typeface="Arial"/>
            </a:rPr>
            <a:t>ΣΧΕΤΙΚΑ ΘΕΜΑΤΑ</a:t>
          </a:r>
        </a:p>
      </xdr:txBody>
    </xdr:sp>
    <xdr:clientData/>
  </xdr:twoCellAnchor>
  <xdr:twoCellAnchor>
    <xdr:from>
      <xdr:col>1</xdr:col>
      <xdr:colOff>371475</xdr:colOff>
      <xdr:row>27</xdr:row>
      <xdr:rowOff>58481</xdr:rowOff>
    </xdr:from>
    <xdr:to>
      <xdr:col>1</xdr:col>
      <xdr:colOff>457200</xdr:colOff>
      <xdr:row>27</xdr:row>
      <xdr:rowOff>144206</xdr:rowOff>
    </xdr:to>
    <xdr:sp macro="" textlink="">
      <xdr:nvSpPr>
        <xdr:cNvPr id="28455" name="Oval 234"/>
        <xdr:cNvSpPr>
          <a:spLocks noChangeArrowheads="1"/>
        </xdr:cNvSpPr>
      </xdr:nvSpPr>
      <xdr:spPr bwMode="auto">
        <a:xfrm>
          <a:off x="994185" y="5146675"/>
          <a:ext cx="85725" cy="85725"/>
        </a:xfrm>
        <a:prstGeom prst="ellipse">
          <a:avLst/>
        </a:prstGeom>
        <a:gradFill rotWithShape="1">
          <a:gsLst>
            <a:gs pos="0">
              <a:srgbClr val="99CC00"/>
            </a:gs>
            <a:gs pos="100000">
              <a:srgbClr val="000000"/>
            </a:gs>
          </a:gsLst>
          <a:lin ang="2700000" scaled="1"/>
        </a:gradFill>
        <a:ln w="9525">
          <a:solidFill>
            <a:srgbClr val="000000"/>
          </a:solidFill>
          <a:round/>
          <a:headEnd/>
          <a:tailEnd/>
        </a:ln>
      </xdr:spPr>
    </xdr:sp>
    <xdr:clientData/>
  </xdr:twoCellAnchor>
  <xdr:twoCellAnchor>
    <xdr:from>
      <xdr:col>1</xdr:col>
      <xdr:colOff>371475</xdr:colOff>
      <xdr:row>57</xdr:row>
      <xdr:rowOff>139090</xdr:rowOff>
    </xdr:from>
    <xdr:to>
      <xdr:col>1</xdr:col>
      <xdr:colOff>457200</xdr:colOff>
      <xdr:row>58</xdr:row>
      <xdr:rowOff>36363</xdr:rowOff>
    </xdr:to>
    <xdr:sp macro="" textlink="">
      <xdr:nvSpPr>
        <xdr:cNvPr id="28456" name="Oval 235"/>
        <xdr:cNvSpPr>
          <a:spLocks noChangeArrowheads="1"/>
        </xdr:cNvSpPr>
      </xdr:nvSpPr>
      <xdr:spPr bwMode="auto">
        <a:xfrm>
          <a:off x="994185" y="10880832"/>
          <a:ext cx="85725" cy="85725"/>
        </a:xfrm>
        <a:prstGeom prst="ellipse">
          <a:avLst/>
        </a:prstGeom>
        <a:gradFill rotWithShape="1">
          <a:gsLst>
            <a:gs pos="0">
              <a:srgbClr val="99CC00"/>
            </a:gs>
            <a:gs pos="100000">
              <a:srgbClr val="000000"/>
            </a:gs>
          </a:gsLst>
          <a:lin ang="2700000" scaled="1"/>
        </a:gradFill>
        <a:ln w="9525">
          <a:solidFill>
            <a:srgbClr val="000000"/>
          </a:solidFill>
          <a:round/>
          <a:headEnd/>
          <a:tailEnd/>
        </a:ln>
      </xdr:spPr>
    </xdr:sp>
    <xdr:clientData/>
  </xdr:twoCellAnchor>
  <xdr:twoCellAnchor>
    <xdr:from>
      <xdr:col>11</xdr:col>
      <xdr:colOff>352425</xdr:colOff>
      <xdr:row>42</xdr:row>
      <xdr:rowOff>93816</xdr:rowOff>
    </xdr:from>
    <xdr:to>
      <xdr:col>15</xdr:col>
      <xdr:colOff>342900</xdr:colOff>
      <xdr:row>48</xdr:row>
      <xdr:rowOff>112866</xdr:rowOff>
    </xdr:to>
    <xdr:grpSp>
      <xdr:nvGrpSpPr>
        <xdr:cNvPr id="28457" name="Group 266"/>
        <xdr:cNvGrpSpPr>
          <a:grpSpLocks/>
        </xdr:cNvGrpSpPr>
      </xdr:nvGrpSpPr>
      <xdr:grpSpPr bwMode="auto">
        <a:xfrm>
          <a:off x="7112102" y="8697042"/>
          <a:ext cx="2448540" cy="1248082"/>
          <a:chOff x="761" y="790"/>
          <a:chExt cx="255" cy="122"/>
        </a:xfrm>
      </xdr:grpSpPr>
      <xdr:grpSp>
        <xdr:nvGrpSpPr>
          <xdr:cNvPr id="39189" name="Group 265"/>
          <xdr:cNvGrpSpPr>
            <a:grpSpLocks/>
          </xdr:cNvGrpSpPr>
        </xdr:nvGrpSpPr>
        <xdr:grpSpPr bwMode="auto">
          <a:xfrm>
            <a:off x="864" y="790"/>
            <a:ext cx="152" cy="85"/>
            <a:chOff x="864" y="790"/>
            <a:chExt cx="152" cy="85"/>
          </a:xfrm>
        </xdr:grpSpPr>
        <xdr:grpSp>
          <xdr:nvGrpSpPr>
            <xdr:cNvPr id="39201" name="Group 245"/>
            <xdr:cNvGrpSpPr>
              <a:grpSpLocks/>
            </xdr:cNvGrpSpPr>
          </xdr:nvGrpSpPr>
          <xdr:grpSpPr bwMode="auto">
            <a:xfrm>
              <a:off x="864" y="811"/>
              <a:ext cx="58" cy="42"/>
              <a:chOff x="815" y="822"/>
              <a:chExt cx="58" cy="42"/>
            </a:xfrm>
          </xdr:grpSpPr>
          <xdr:sp macro="" textlink="">
            <xdr:nvSpPr>
              <xdr:cNvPr id="39208" name="Line 240"/>
              <xdr:cNvSpPr>
                <a:spLocks noChangeShapeType="1"/>
              </xdr:cNvSpPr>
            </xdr:nvSpPr>
            <xdr:spPr bwMode="auto">
              <a:xfrm flipH="1">
                <a:off x="815" y="864"/>
                <a:ext cx="31" cy="0"/>
              </a:xfrm>
              <a:prstGeom prst="line">
                <a:avLst/>
              </a:prstGeom>
              <a:noFill/>
              <a:ln w="9525">
                <a:solidFill>
                  <a:srgbClr val="FFFF99"/>
                </a:solidFill>
                <a:round/>
                <a:headEnd/>
                <a:tailEnd/>
              </a:ln>
            </xdr:spPr>
          </xdr:sp>
          <xdr:sp macro="" textlink="">
            <xdr:nvSpPr>
              <xdr:cNvPr id="39209" name="Line 241"/>
              <xdr:cNvSpPr>
                <a:spLocks noChangeShapeType="1"/>
              </xdr:cNvSpPr>
            </xdr:nvSpPr>
            <xdr:spPr bwMode="auto">
              <a:xfrm flipH="1">
                <a:off x="815" y="832"/>
                <a:ext cx="31" cy="0"/>
              </a:xfrm>
              <a:prstGeom prst="line">
                <a:avLst/>
              </a:prstGeom>
              <a:noFill/>
              <a:ln w="9525">
                <a:solidFill>
                  <a:srgbClr val="FFFF99"/>
                </a:solidFill>
                <a:round/>
                <a:headEnd/>
                <a:tailEnd/>
              </a:ln>
            </xdr:spPr>
          </xdr:sp>
          <xdr:sp macro="" textlink="">
            <xdr:nvSpPr>
              <xdr:cNvPr id="39210" name="Line 242"/>
              <xdr:cNvSpPr>
                <a:spLocks noChangeShapeType="1"/>
              </xdr:cNvSpPr>
            </xdr:nvSpPr>
            <xdr:spPr bwMode="auto">
              <a:xfrm rot="16200000" flipH="1">
                <a:off x="831" y="848"/>
                <a:ext cx="31" cy="0"/>
              </a:xfrm>
              <a:prstGeom prst="line">
                <a:avLst/>
              </a:prstGeom>
              <a:noFill/>
              <a:ln w="9525">
                <a:solidFill>
                  <a:srgbClr val="FFFF99"/>
                </a:solidFill>
                <a:round/>
                <a:headEnd/>
                <a:tailEnd/>
              </a:ln>
            </xdr:spPr>
          </xdr:sp>
          <xdr:sp macro="" textlink="">
            <xdr:nvSpPr>
              <xdr:cNvPr id="39211" name="Line 243"/>
              <xdr:cNvSpPr>
                <a:spLocks noChangeShapeType="1"/>
              </xdr:cNvSpPr>
            </xdr:nvSpPr>
            <xdr:spPr bwMode="auto">
              <a:xfrm rot="16200000" flipH="1">
                <a:off x="799" y="848"/>
                <a:ext cx="31" cy="0"/>
              </a:xfrm>
              <a:prstGeom prst="line">
                <a:avLst/>
              </a:prstGeom>
              <a:noFill/>
              <a:ln w="9525">
                <a:solidFill>
                  <a:srgbClr val="FFFF99"/>
                </a:solidFill>
                <a:round/>
                <a:headEnd/>
                <a:tailEnd/>
              </a:ln>
            </xdr:spPr>
          </xdr:sp>
          <xdr:sp macro="" textlink="">
            <xdr:nvSpPr>
              <xdr:cNvPr id="39212" name="Line 244"/>
              <xdr:cNvSpPr>
                <a:spLocks noChangeShapeType="1"/>
              </xdr:cNvSpPr>
            </xdr:nvSpPr>
            <xdr:spPr bwMode="auto">
              <a:xfrm rot="19024427" flipH="1">
                <a:off x="842" y="822"/>
                <a:ext cx="31" cy="0"/>
              </a:xfrm>
              <a:prstGeom prst="line">
                <a:avLst/>
              </a:prstGeom>
              <a:noFill/>
              <a:ln w="9525">
                <a:solidFill>
                  <a:srgbClr val="FFFF99"/>
                </a:solidFill>
                <a:round/>
                <a:headEnd/>
                <a:tailEnd/>
              </a:ln>
            </xdr:spPr>
          </xdr:sp>
        </xdr:grpSp>
        <xdr:grpSp>
          <xdr:nvGrpSpPr>
            <xdr:cNvPr id="39202" name="Group 254"/>
            <xdr:cNvGrpSpPr>
              <a:grpSpLocks/>
            </xdr:cNvGrpSpPr>
          </xdr:nvGrpSpPr>
          <xdr:grpSpPr bwMode="auto">
            <a:xfrm>
              <a:off x="900" y="825"/>
              <a:ext cx="83" cy="50"/>
              <a:chOff x="930" y="814"/>
              <a:chExt cx="83" cy="50"/>
            </a:xfrm>
          </xdr:grpSpPr>
          <xdr:sp macro="" textlink="">
            <xdr:nvSpPr>
              <xdr:cNvPr id="4348" name="Text Box 252"/>
              <xdr:cNvSpPr txBox="1">
                <a:spLocks noChangeArrowheads="1"/>
              </xdr:cNvSpPr>
            </xdr:nvSpPr>
            <xdr:spPr bwMode="auto">
              <a:xfrm>
                <a:off x="944" y="828"/>
                <a:ext cx="69" cy="36"/>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τριτοταγές άτομο </a:t>
                </a:r>
                <a:r>
                  <a:rPr lang="en-US" sz="1000" b="0" i="0" strike="noStrike">
                    <a:solidFill>
                      <a:srgbClr val="800000"/>
                    </a:solidFill>
                    <a:latin typeface="Arial"/>
                    <a:cs typeface="Arial"/>
                  </a:rPr>
                  <a:t>C</a:t>
                </a:r>
              </a:p>
            </xdr:txBody>
          </xdr:sp>
          <xdr:sp macro="" textlink="">
            <xdr:nvSpPr>
              <xdr:cNvPr id="39207" name="Line 253"/>
              <xdr:cNvSpPr>
                <a:spLocks noChangeShapeType="1"/>
              </xdr:cNvSpPr>
            </xdr:nvSpPr>
            <xdr:spPr bwMode="auto">
              <a:xfrm flipH="1" flipV="1">
                <a:off x="930" y="814"/>
                <a:ext cx="14" cy="14"/>
              </a:xfrm>
              <a:prstGeom prst="line">
                <a:avLst/>
              </a:prstGeom>
              <a:noFill/>
              <a:ln w="9525">
                <a:solidFill>
                  <a:srgbClr val="FF6600"/>
                </a:solidFill>
                <a:round/>
                <a:headEnd/>
                <a:tailEnd type="triangle" w="med" len="med"/>
              </a:ln>
            </xdr:spPr>
          </xdr:sp>
        </xdr:grpSp>
        <xdr:grpSp>
          <xdr:nvGrpSpPr>
            <xdr:cNvPr id="39203" name="Group 264"/>
            <xdr:cNvGrpSpPr>
              <a:grpSpLocks/>
            </xdr:cNvGrpSpPr>
          </xdr:nvGrpSpPr>
          <xdr:grpSpPr bwMode="auto">
            <a:xfrm>
              <a:off x="922" y="790"/>
              <a:ext cx="94" cy="36"/>
              <a:chOff x="922" y="790"/>
              <a:chExt cx="94" cy="36"/>
            </a:xfrm>
          </xdr:grpSpPr>
          <xdr:sp macro="" textlink="">
            <xdr:nvSpPr>
              <xdr:cNvPr id="4352" name="Text Box 256"/>
              <xdr:cNvSpPr txBox="1">
                <a:spLocks noChangeArrowheads="1"/>
              </xdr:cNvSpPr>
            </xdr:nvSpPr>
            <xdr:spPr bwMode="auto">
              <a:xfrm>
                <a:off x="937" y="790"/>
                <a:ext cx="79" cy="36"/>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πρωτοταγές άτομο </a:t>
                </a:r>
                <a:r>
                  <a:rPr lang="en-US" sz="1000" b="0" i="0" strike="noStrike">
                    <a:solidFill>
                      <a:srgbClr val="800000"/>
                    </a:solidFill>
                    <a:latin typeface="Arial"/>
                    <a:cs typeface="Arial"/>
                  </a:rPr>
                  <a:t>C</a:t>
                </a:r>
              </a:p>
            </xdr:txBody>
          </xdr:sp>
          <xdr:sp macro="" textlink="">
            <xdr:nvSpPr>
              <xdr:cNvPr id="39205" name="Line 258"/>
              <xdr:cNvSpPr>
                <a:spLocks noChangeShapeType="1"/>
              </xdr:cNvSpPr>
            </xdr:nvSpPr>
            <xdr:spPr bwMode="auto">
              <a:xfrm flipH="1">
                <a:off x="922" y="802"/>
                <a:ext cx="15" cy="0"/>
              </a:xfrm>
              <a:prstGeom prst="line">
                <a:avLst/>
              </a:prstGeom>
              <a:noFill/>
              <a:ln w="9525">
                <a:solidFill>
                  <a:srgbClr val="FF6600"/>
                </a:solidFill>
                <a:round/>
                <a:headEnd/>
                <a:tailEnd type="triangle" w="med" len="med"/>
              </a:ln>
            </xdr:spPr>
          </xdr:sp>
        </xdr:grpSp>
      </xdr:grpSp>
      <xdr:grpSp>
        <xdr:nvGrpSpPr>
          <xdr:cNvPr id="39190" name="Group 263"/>
          <xdr:cNvGrpSpPr>
            <a:grpSpLocks/>
          </xdr:cNvGrpSpPr>
        </xdr:nvGrpSpPr>
        <xdr:grpSpPr bwMode="auto">
          <a:xfrm>
            <a:off x="761" y="804"/>
            <a:ext cx="109" cy="108"/>
            <a:chOff x="761" y="804"/>
            <a:chExt cx="109" cy="108"/>
          </a:xfrm>
        </xdr:grpSpPr>
        <xdr:grpSp>
          <xdr:nvGrpSpPr>
            <xdr:cNvPr id="39191" name="Group 251"/>
            <xdr:cNvGrpSpPr>
              <a:grpSpLocks/>
            </xdr:cNvGrpSpPr>
          </xdr:nvGrpSpPr>
          <xdr:grpSpPr bwMode="auto">
            <a:xfrm>
              <a:off x="761" y="804"/>
              <a:ext cx="54" cy="40"/>
              <a:chOff x="761" y="804"/>
              <a:chExt cx="54" cy="40"/>
            </a:xfrm>
          </xdr:grpSpPr>
          <xdr:sp macro="" textlink="">
            <xdr:nvSpPr>
              <xdr:cNvPr id="39196" name="Line 238"/>
              <xdr:cNvSpPr>
                <a:spLocks noChangeShapeType="1"/>
              </xdr:cNvSpPr>
            </xdr:nvSpPr>
            <xdr:spPr bwMode="auto">
              <a:xfrm flipH="1">
                <a:off x="772" y="804"/>
                <a:ext cx="31" cy="0"/>
              </a:xfrm>
              <a:prstGeom prst="line">
                <a:avLst/>
              </a:prstGeom>
              <a:noFill/>
              <a:ln w="9525">
                <a:solidFill>
                  <a:srgbClr val="FFFF99"/>
                </a:solidFill>
                <a:round/>
                <a:headEnd/>
                <a:tailEnd/>
              </a:ln>
            </xdr:spPr>
          </xdr:sp>
          <xdr:sp macro="" textlink="">
            <xdr:nvSpPr>
              <xdr:cNvPr id="39197" name="Line 239"/>
              <xdr:cNvSpPr>
                <a:spLocks noChangeShapeType="1"/>
              </xdr:cNvSpPr>
            </xdr:nvSpPr>
            <xdr:spPr bwMode="auto">
              <a:xfrm rot="17259008" flipH="1">
                <a:off x="752" y="819"/>
                <a:ext cx="31" cy="1"/>
              </a:xfrm>
              <a:prstGeom prst="line">
                <a:avLst/>
              </a:prstGeom>
              <a:noFill/>
              <a:ln w="9525">
                <a:solidFill>
                  <a:srgbClr val="FFFF99"/>
                </a:solidFill>
                <a:round/>
                <a:headEnd/>
                <a:tailEnd/>
              </a:ln>
            </xdr:spPr>
          </xdr:sp>
          <xdr:sp macro="" textlink="">
            <xdr:nvSpPr>
              <xdr:cNvPr id="39198" name="Line 246"/>
              <xdr:cNvSpPr>
                <a:spLocks noChangeShapeType="1"/>
              </xdr:cNvSpPr>
            </xdr:nvSpPr>
            <xdr:spPr bwMode="auto">
              <a:xfrm rot="4340992">
                <a:off x="793" y="819"/>
                <a:ext cx="31" cy="1"/>
              </a:xfrm>
              <a:prstGeom prst="line">
                <a:avLst/>
              </a:prstGeom>
              <a:noFill/>
              <a:ln w="9525">
                <a:solidFill>
                  <a:srgbClr val="FFFF99"/>
                </a:solidFill>
                <a:round/>
                <a:headEnd/>
                <a:tailEnd/>
              </a:ln>
            </xdr:spPr>
          </xdr:sp>
          <xdr:sp macro="" textlink="">
            <xdr:nvSpPr>
              <xdr:cNvPr id="39199" name="Line 248"/>
              <xdr:cNvSpPr>
                <a:spLocks noChangeShapeType="1"/>
              </xdr:cNvSpPr>
            </xdr:nvSpPr>
            <xdr:spPr bwMode="auto">
              <a:xfrm rot="1917262" flipH="1" flipV="1">
                <a:off x="761" y="842"/>
                <a:ext cx="29" cy="1"/>
              </a:xfrm>
              <a:prstGeom prst="line">
                <a:avLst/>
              </a:prstGeom>
              <a:noFill/>
              <a:ln w="9525">
                <a:solidFill>
                  <a:srgbClr val="FFFF99"/>
                </a:solidFill>
                <a:round/>
                <a:headEnd/>
                <a:tailEnd/>
              </a:ln>
            </xdr:spPr>
          </xdr:sp>
          <xdr:sp macro="" textlink="">
            <xdr:nvSpPr>
              <xdr:cNvPr id="39200" name="Line 249"/>
              <xdr:cNvSpPr>
                <a:spLocks noChangeShapeType="1"/>
              </xdr:cNvSpPr>
            </xdr:nvSpPr>
            <xdr:spPr bwMode="auto">
              <a:xfrm rot="19682738">
                <a:off x="785" y="843"/>
                <a:ext cx="30" cy="1"/>
              </a:xfrm>
              <a:prstGeom prst="line">
                <a:avLst/>
              </a:prstGeom>
              <a:noFill/>
              <a:ln w="9525">
                <a:solidFill>
                  <a:srgbClr val="FFFF99"/>
                </a:solidFill>
                <a:round/>
                <a:headEnd/>
                <a:tailEnd/>
              </a:ln>
            </xdr:spPr>
          </xdr:sp>
        </xdr:grpSp>
        <xdr:sp macro="" textlink="">
          <xdr:nvSpPr>
            <xdr:cNvPr id="4355" name="Text Box 259"/>
            <xdr:cNvSpPr txBox="1">
              <a:spLocks noChangeArrowheads="1"/>
            </xdr:cNvSpPr>
          </xdr:nvSpPr>
          <xdr:spPr bwMode="auto">
            <a:xfrm>
              <a:off x="787" y="873"/>
              <a:ext cx="83" cy="39"/>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δευτεροταγή άτομα </a:t>
              </a:r>
              <a:r>
                <a:rPr lang="en-US" sz="1000" b="0" i="0" strike="noStrike">
                  <a:solidFill>
                    <a:srgbClr val="800000"/>
                  </a:solidFill>
                  <a:latin typeface="Arial"/>
                  <a:cs typeface="Arial"/>
                </a:rPr>
                <a:t>C</a:t>
              </a:r>
            </a:p>
          </xdr:txBody>
        </xdr:sp>
        <xdr:sp macro="" textlink="">
          <xdr:nvSpPr>
            <xdr:cNvPr id="39193" name="Line 260"/>
            <xdr:cNvSpPr>
              <a:spLocks noChangeShapeType="1"/>
            </xdr:cNvSpPr>
          </xdr:nvSpPr>
          <xdr:spPr bwMode="auto">
            <a:xfrm flipH="1" flipV="1">
              <a:off x="814" y="840"/>
              <a:ext cx="10" cy="33"/>
            </a:xfrm>
            <a:prstGeom prst="line">
              <a:avLst/>
            </a:prstGeom>
            <a:noFill/>
            <a:ln w="9525">
              <a:solidFill>
                <a:srgbClr val="FF6600"/>
              </a:solidFill>
              <a:round/>
              <a:headEnd/>
              <a:tailEnd type="triangle" w="med" len="med"/>
            </a:ln>
          </xdr:spPr>
        </xdr:sp>
        <xdr:sp macro="" textlink="">
          <xdr:nvSpPr>
            <xdr:cNvPr id="39194" name="Line 261"/>
            <xdr:cNvSpPr>
              <a:spLocks noChangeShapeType="1"/>
            </xdr:cNvSpPr>
          </xdr:nvSpPr>
          <xdr:spPr bwMode="auto">
            <a:xfrm flipV="1">
              <a:off x="824" y="856"/>
              <a:ext cx="35" cy="17"/>
            </a:xfrm>
            <a:prstGeom prst="line">
              <a:avLst/>
            </a:prstGeom>
            <a:noFill/>
            <a:ln w="9525">
              <a:solidFill>
                <a:srgbClr val="FF6600"/>
              </a:solidFill>
              <a:round/>
              <a:headEnd/>
              <a:tailEnd type="triangle" w="med" len="med"/>
            </a:ln>
          </xdr:spPr>
        </xdr:sp>
        <xdr:sp macro="" textlink="">
          <xdr:nvSpPr>
            <xdr:cNvPr id="39195" name="Line 262"/>
            <xdr:cNvSpPr>
              <a:spLocks noChangeShapeType="1"/>
            </xdr:cNvSpPr>
          </xdr:nvSpPr>
          <xdr:spPr bwMode="auto">
            <a:xfrm flipH="1" flipV="1">
              <a:off x="791" y="854"/>
              <a:ext cx="33" cy="19"/>
            </a:xfrm>
            <a:prstGeom prst="line">
              <a:avLst/>
            </a:prstGeom>
            <a:noFill/>
            <a:ln w="9525">
              <a:solidFill>
                <a:srgbClr val="FF6600"/>
              </a:solidFill>
              <a:round/>
              <a:headEnd/>
              <a:tailEnd type="triangle" w="med" len="med"/>
            </a:ln>
          </xdr:spPr>
        </xdr:sp>
      </xdr:grpSp>
    </xdr:grpSp>
    <xdr:clientData/>
  </xdr:twoCellAnchor>
  <xdr:twoCellAnchor>
    <xdr:from>
      <xdr:col>5</xdr:col>
      <xdr:colOff>266700</xdr:colOff>
      <xdr:row>50</xdr:row>
      <xdr:rowOff>66373</xdr:rowOff>
    </xdr:from>
    <xdr:to>
      <xdr:col>9</xdr:col>
      <xdr:colOff>334706</xdr:colOff>
      <xdr:row>56</xdr:row>
      <xdr:rowOff>70471</xdr:rowOff>
    </xdr:to>
    <xdr:grpSp>
      <xdr:nvGrpSpPr>
        <xdr:cNvPr id="545" name="544 - Ομάδα"/>
        <xdr:cNvGrpSpPr/>
      </xdr:nvGrpSpPr>
      <xdr:grpSpPr>
        <a:xfrm>
          <a:off x="3339281" y="10308308"/>
          <a:ext cx="2526070" cy="1233131"/>
          <a:chOff x="3380248" y="9382432"/>
          <a:chExt cx="2558845" cy="1134807"/>
        </a:xfrm>
      </xdr:grpSpPr>
      <xdr:sp macro="" textlink="">
        <xdr:nvSpPr>
          <xdr:cNvPr id="4453" name="Text Box 357"/>
          <xdr:cNvSpPr txBox="1">
            <a:spLocks noChangeArrowheads="1"/>
          </xdr:cNvSpPr>
        </xdr:nvSpPr>
        <xdr:spPr bwMode="auto">
          <a:xfrm>
            <a:off x="3380248" y="10159031"/>
            <a:ext cx="1594676" cy="35820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άκυκλη ένωση με </a:t>
            </a:r>
            <a:r>
              <a:rPr lang="el-GR" sz="1000" b="1" i="0" strike="noStrike">
                <a:solidFill>
                  <a:srgbClr val="800000"/>
                </a:solidFill>
                <a:latin typeface="Arial"/>
                <a:cs typeface="Arial"/>
              </a:rPr>
              <a:t>διακλαδισμένη</a:t>
            </a:r>
            <a:r>
              <a:rPr lang="el-GR" sz="1000" b="0" i="0" strike="noStrike">
                <a:solidFill>
                  <a:srgbClr val="800000"/>
                </a:solidFill>
                <a:latin typeface="Arial"/>
                <a:cs typeface="Arial"/>
              </a:rPr>
              <a:t> αλυσίδα</a:t>
            </a:r>
          </a:p>
        </xdr:txBody>
      </xdr:sp>
      <xdr:grpSp>
        <xdr:nvGrpSpPr>
          <xdr:cNvPr id="39175" name="Group 343"/>
          <xdr:cNvGrpSpPr>
            <a:grpSpLocks/>
          </xdr:cNvGrpSpPr>
        </xdr:nvGrpSpPr>
        <xdr:grpSpPr bwMode="auto">
          <a:xfrm>
            <a:off x="4237457" y="9382432"/>
            <a:ext cx="1701636" cy="1093485"/>
            <a:chOff x="423" y="973"/>
            <a:chExt cx="175" cy="116"/>
          </a:xfrm>
        </xdr:grpSpPr>
        <xdr:sp macro="" textlink="">
          <xdr:nvSpPr>
            <xdr:cNvPr id="4436" name="Text Box 340"/>
            <xdr:cNvSpPr txBox="1">
              <a:spLocks noChangeArrowheads="1"/>
            </xdr:cNvSpPr>
          </xdr:nvSpPr>
          <xdr:spPr bwMode="auto">
            <a:xfrm>
              <a:off x="423" y="973"/>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4437" name="Text Box 341"/>
            <xdr:cNvSpPr txBox="1">
              <a:spLocks noChangeArrowheads="1"/>
            </xdr:cNvSpPr>
          </xdr:nvSpPr>
          <xdr:spPr bwMode="auto">
            <a:xfrm>
              <a:off x="579" y="1012"/>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39179" name="Line 329"/>
            <xdr:cNvSpPr>
              <a:spLocks noChangeShapeType="1"/>
            </xdr:cNvSpPr>
          </xdr:nvSpPr>
          <xdr:spPr bwMode="auto">
            <a:xfrm>
              <a:off x="439" y="992"/>
              <a:ext cx="19" cy="29"/>
            </a:xfrm>
            <a:prstGeom prst="line">
              <a:avLst/>
            </a:prstGeom>
            <a:noFill/>
            <a:ln w="9525">
              <a:solidFill>
                <a:srgbClr val="FFFF99"/>
              </a:solidFill>
              <a:round/>
              <a:headEnd/>
              <a:tailEnd/>
            </a:ln>
          </xdr:spPr>
        </xdr:sp>
        <xdr:sp macro="" textlink="">
          <xdr:nvSpPr>
            <xdr:cNvPr id="39180" name="Line 330"/>
            <xdr:cNvSpPr>
              <a:spLocks noChangeShapeType="1"/>
            </xdr:cNvSpPr>
          </xdr:nvSpPr>
          <xdr:spPr bwMode="auto">
            <a:xfrm>
              <a:off x="458" y="1021"/>
              <a:ext cx="42" cy="0"/>
            </a:xfrm>
            <a:prstGeom prst="line">
              <a:avLst/>
            </a:prstGeom>
            <a:noFill/>
            <a:ln w="9525">
              <a:solidFill>
                <a:srgbClr val="FFFF99"/>
              </a:solidFill>
              <a:round/>
              <a:headEnd/>
              <a:tailEnd/>
            </a:ln>
          </xdr:spPr>
        </xdr:sp>
        <xdr:sp macro="" textlink="">
          <xdr:nvSpPr>
            <xdr:cNvPr id="39182" name="Line 332"/>
            <xdr:cNvSpPr>
              <a:spLocks noChangeShapeType="1"/>
            </xdr:cNvSpPr>
          </xdr:nvSpPr>
          <xdr:spPr bwMode="auto">
            <a:xfrm flipH="1">
              <a:off x="501" y="992"/>
              <a:ext cx="18" cy="28"/>
            </a:xfrm>
            <a:prstGeom prst="line">
              <a:avLst/>
            </a:prstGeom>
            <a:noFill/>
            <a:ln w="9525">
              <a:solidFill>
                <a:srgbClr val="FFFF99"/>
              </a:solidFill>
              <a:round/>
              <a:headEnd/>
              <a:tailEnd/>
            </a:ln>
          </xdr:spPr>
        </xdr:sp>
        <xdr:sp macro="" textlink="">
          <xdr:nvSpPr>
            <xdr:cNvPr id="39183" name="Line 334"/>
            <xdr:cNvSpPr>
              <a:spLocks noChangeShapeType="1"/>
            </xdr:cNvSpPr>
          </xdr:nvSpPr>
          <xdr:spPr bwMode="auto">
            <a:xfrm>
              <a:off x="500" y="1021"/>
              <a:ext cx="18" cy="28"/>
            </a:xfrm>
            <a:prstGeom prst="line">
              <a:avLst/>
            </a:prstGeom>
            <a:noFill/>
            <a:ln w="9525">
              <a:solidFill>
                <a:srgbClr val="FFFF99"/>
              </a:solidFill>
              <a:round/>
              <a:headEnd/>
              <a:tailEnd/>
            </a:ln>
          </xdr:spPr>
        </xdr:sp>
        <xdr:sp macro="" textlink="">
          <xdr:nvSpPr>
            <xdr:cNvPr id="39184" name="Line 335"/>
            <xdr:cNvSpPr>
              <a:spLocks noChangeShapeType="1"/>
            </xdr:cNvSpPr>
          </xdr:nvSpPr>
          <xdr:spPr bwMode="auto">
            <a:xfrm flipH="1">
              <a:off x="500" y="1049"/>
              <a:ext cx="18" cy="29"/>
            </a:xfrm>
            <a:prstGeom prst="line">
              <a:avLst/>
            </a:prstGeom>
            <a:noFill/>
            <a:ln w="9525">
              <a:solidFill>
                <a:srgbClr val="FFFF99"/>
              </a:solidFill>
              <a:round/>
              <a:headEnd/>
              <a:tailEnd/>
            </a:ln>
          </xdr:spPr>
        </xdr:sp>
        <xdr:sp macro="" textlink="">
          <xdr:nvSpPr>
            <xdr:cNvPr id="39185" name="Line 336"/>
            <xdr:cNvSpPr>
              <a:spLocks noChangeShapeType="1"/>
            </xdr:cNvSpPr>
          </xdr:nvSpPr>
          <xdr:spPr bwMode="auto">
            <a:xfrm>
              <a:off x="518" y="1049"/>
              <a:ext cx="40" cy="8"/>
            </a:xfrm>
            <a:prstGeom prst="line">
              <a:avLst/>
            </a:prstGeom>
            <a:noFill/>
            <a:ln w="9525">
              <a:solidFill>
                <a:srgbClr val="FFFF99"/>
              </a:solidFill>
              <a:round/>
              <a:headEnd/>
              <a:tailEnd/>
            </a:ln>
          </xdr:spPr>
        </xdr:sp>
        <xdr:sp macro="" textlink="">
          <xdr:nvSpPr>
            <xdr:cNvPr id="39186" name="Line 337"/>
            <xdr:cNvSpPr>
              <a:spLocks noChangeShapeType="1"/>
            </xdr:cNvSpPr>
          </xdr:nvSpPr>
          <xdr:spPr bwMode="auto">
            <a:xfrm flipV="1">
              <a:off x="558" y="1032"/>
              <a:ext cx="26" cy="25"/>
            </a:xfrm>
            <a:prstGeom prst="line">
              <a:avLst/>
            </a:prstGeom>
            <a:noFill/>
            <a:ln w="9525">
              <a:solidFill>
                <a:srgbClr val="FFFF99"/>
              </a:solidFill>
              <a:round/>
              <a:headEnd/>
              <a:tailEnd/>
            </a:ln>
          </xdr:spPr>
        </xdr:sp>
        <xdr:sp macro="" textlink="">
          <xdr:nvSpPr>
            <xdr:cNvPr id="39187" name="Line 338"/>
            <xdr:cNvSpPr>
              <a:spLocks noChangeShapeType="1"/>
            </xdr:cNvSpPr>
          </xdr:nvSpPr>
          <xdr:spPr bwMode="auto">
            <a:xfrm flipV="1">
              <a:off x="556" y="1029"/>
              <a:ext cx="24" cy="23"/>
            </a:xfrm>
            <a:prstGeom prst="line">
              <a:avLst/>
            </a:prstGeom>
            <a:noFill/>
            <a:ln w="9525">
              <a:solidFill>
                <a:srgbClr val="FF6600"/>
              </a:solidFill>
              <a:round/>
              <a:headEnd/>
              <a:tailEnd/>
            </a:ln>
          </xdr:spPr>
        </xdr:sp>
        <xdr:sp macro="" textlink="">
          <xdr:nvSpPr>
            <xdr:cNvPr id="39188" name="Line 339"/>
            <xdr:cNvSpPr>
              <a:spLocks noChangeShapeType="1"/>
            </xdr:cNvSpPr>
          </xdr:nvSpPr>
          <xdr:spPr bwMode="auto">
            <a:xfrm>
              <a:off x="518" y="1050"/>
              <a:ext cx="12" cy="39"/>
            </a:xfrm>
            <a:prstGeom prst="line">
              <a:avLst/>
            </a:prstGeom>
            <a:noFill/>
            <a:ln w="9525">
              <a:solidFill>
                <a:srgbClr val="FFFF99"/>
              </a:solidFill>
              <a:round/>
              <a:headEnd/>
              <a:tailEnd/>
            </a:ln>
          </xdr:spPr>
        </xdr:sp>
      </xdr:grpSp>
    </xdr:grpSp>
    <xdr:clientData/>
  </xdr:twoCellAnchor>
  <xdr:twoCellAnchor>
    <xdr:from>
      <xdr:col>2</xdr:col>
      <xdr:colOff>180975</xdr:colOff>
      <xdr:row>51</xdr:row>
      <xdr:rowOff>116047</xdr:rowOff>
    </xdr:from>
    <xdr:to>
      <xdr:col>5</xdr:col>
      <xdr:colOff>28575</xdr:colOff>
      <xdr:row>56</xdr:row>
      <xdr:rowOff>22846</xdr:rowOff>
    </xdr:to>
    <xdr:grpSp>
      <xdr:nvGrpSpPr>
        <xdr:cNvPr id="28459" name="Group 359"/>
        <xdr:cNvGrpSpPr>
          <a:grpSpLocks/>
        </xdr:cNvGrpSpPr>
      </xdr:nvGrpSpPr>
      <xdr:grpSpPr bwMode="auto">
        <a:xfrm>
          <a:off x="1410007" y="10562821"/>
          <a:ext cx="1691149" cy="930993"/>
          <a:chOff x="140" y="979"/>
          <a:chExt cx="176" cy="90"/>
        </a:xfrm>
      </xdr:grpSpPr>
      <xdr:grpSp>
        <xdr:nvGrpSpPr>
          <xdr:cNvPr id="39163" name="Group 342"/>
          <xdr:cNvGrpSpPr>
            <a:grpSpLocks/>
          </xdr:cNvGrpSpPr>
        </xdr:nvGrpSpPr>
        <xdr:grpSpPr bwMode="auto">
          <a:xfrm>
            <a:off x="169" y="979"/>
            <a:ext cx="147" cy="66"/>
            <a:chOff x="175" y="999"/>
            <a:chExt cx="147" cy="66"/>
          </a:xfrm>
        </xdr:grpSpPr>
        <xdr:sp macro="" textlink="">
          <xdr:nvSpPr>
            <xdr:cNvPr id="4423" name="Text Box 327"/>
            <xdr:cNvSpPr txBox="1">
              <a:spLocks noChangeArrowheads="1"/>
            </xdr:cNvSpPr>
          </xdr:nvSpPr>
          <xdr:spPr bwMode="auto">
            <a:xfrm>
              <a:off x="175" y="101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4422" name="Text Box 326"/>
            <xdr:cNvSpPr txBox="1">
              <a:spLocks noChangeArrowheads="1"/>
            </xdr:cNvSpPr>
          </xdr:nvSpPr>
          <xdr:spPr bwMode="auto">
            <a:xfrm>
              <a:off x="303" y="104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39167" name="Line 319"/>
            <xdr:cNvSpPr>
              <a:spLocks noChangeShapeType="1"/>
            </xdr:cNvSpPr>
          </xdr:nvSpPr>
          <xdr:spPr bwMode="auto">
            <a:xfrm flipH="1">
              <a:off x="191" y="999"/>
              <a:ext cx="20" cy="20"/>
            </a:xfrm>
            <a:prstGeom prst="line">
              <a:avLst/>
            </a:prstGeom>
            <a:noFill/>
            <a:ln w="9525">
              <a:solidFill>
                <a:srgbClr val="FFFF99"/>
              </a:solidFill>
              <a:round/>
              <a:headEnd/>
              <a:tailEnd/>
            </a:ln>
          </xdr:spPr>
        </xdr:sp>
        <xdr:sp macro="" textlink="">
          <xdr:nvSpPr>
            <xdr:cNvPr id="39168" name="Line 320"/>
            <xdr:cNvSpPr>
              <a:spLocks noChangeShapeType="1"/>
            </xdr:cNvSpPr>
          </xdr:nvSpPr>
          <xdr:spPr bwMode="auto">
            <a:xfrm>
              <a:off x="212" y="999"/>
              <a:ext cx="32" cy="16"/>
            </a:xfrm>
            <a:prstGeom prst="line">
              <a:avLst/>
            </a:prstGeom>
            <a:noFill/>
            <a:ln w="9525">
              <a:solidFill>
                <a:srgbClr val="FFFF99"/>
              </a:solidFill>
              <a:round/>
              <a:headEnd/>
              <a:tailEnd/>
            </a:ln>
          </xdr:spPr>
        </xdr:sp>
        <xdr:sp macro="" textlink="">
          <xdr:nvSpPr>
            <xdr:cNvPr id="39169" name="Line 321"/>
            <xdr:cNvSpPr>
              <a:spLocks noChangeShapeType="1"/>
            </xdr:cNvSpPr>
          </xdr:nvSpPr>
          <xdr:spPr bwMode="auto">
            <a:xfrm flipV="1">
              <a:off x="243" y="1004"/>
              <a:ext cx="31" cy="11"/>
            </a:xfrm>
            <a:prstGeom prst="line">
              <a:avLst/>
            </a:prstGeom>
            <a:noFill/>
            <a:ln w="9525">
              <a:solidFill>
                <a:srgbClr val="FFFF99"/>
              </a:solidFill>
              <a:round/>
              <a:headEnd/>
              <a:tailEnd/>
            </a:ln>
          </xdr:spPr>
        </xdr:sp>
        <xdr:sp macro="" textlink="">
          <xdr:nvSpPr>
            <xdr:cNvPr id="39170" name="Line 322"/>
            <xdr:cNvSpPr>
              <a:spLocks noChangeShapeType="1"/>
            </xdr:cNvSpPr>
          </xdr:nvSpPr>
          <xdr:spPr bwMode="auto">
            <a:xfrm flipV="1">
              <a:off x="246" y="1008"/>
              <a:ext cx="29" cy="11"/>
            </a:xfrm>
            <a:prstGeom prst="line">
              <a:avLst/>
            </a:prstGeom>
            <a:noFill/>
            <a:ln w="9525">
              <a:solidFill>
                <a:srgbClr val="FF6600"/>
              </a:solidFill>
              <a:round/>
              <a:headEnd/>
              <a:tailEnd/>
            </a:ln>
          </xdr:spPr>
        </xdr:sp>
        <xdr:sp macro="" textlink="">
          <xdr:nvSpPr>
            <xdr:cNvPr id="39171" name="Line 323"/>
            <xdr:cNvSpPr>
              <a:spLocks noChangeShapeType="1"/>
            </xdr:cNvSpPr>
          </xdr:nvSpPr>
          <xdr:spPr bwMode="auto">
            <a:xfrm>
              <a:off x="275" y="1004"/>
              <a:ext cx="35" cy="14"/>
            </a:xfrm>
            <a:prstGeom prst="line">
              <a:avLst/>
            </a:prstGeom>
            <a:noFill/>
            <a:ln w="9525">
              <a:solidFill>
                <a:srgbClr val="FFFF99"/>
              </a:solidFill>
              <a:round/>
              <a:headEnd/>
              <a:tailEnd/>
            </a:ln>
          </xdr:spPr>
        </xdr:sp>
        <xdr:sp macro="" textlink="">
          <xdr:nvSpPr>
            <xdr:cNvPr id="39172" name="Line 324"/>
            <xdr:cNvSpPr>
              <a:spLocks noChangeShapeType="1"/>
            </xdr:cNvSpPr>
          </xdr:nvSpPr>
          <xdr:spPr bwMode="auto">
            <a:xfrm>
              <a:off x="310" y="1019"/>
              <a:ext cx="0" cy="27"/>
            </a:xfrm>
            <a:prstGeom prst="line">
              <a:avLst/>
            </a:prstGeom>
            <a:noFill/>
            <a:ln w="9525">
              <a:solidFill>
                <a:srgbClr val="FFFF99"/>
              </a:solidFill>
              <a:round/>
              <a:headEnd/>
              <a:tailEnd/>
            </a:ln>
          </xdr:spPr>
        </xdr:sp>
        <xdr:sp macro="" textlink="">
          <xdr:nvSpPr>
            <xdr:cNvPr id="39173" name="Line 325"/>
            <xdr:cNvSpPr>
              <a:spLocks noChangeShapeType="1"/>
            </xdr:cNvSpPr>
          </xdr:nvSpPr>
          <xdr:spPr bwMode="auto">
            <a:xfrm>
              <a:off x="315" y="1019"/>
              <a:ext cx="0" cy="27"/>
            </a:xfrm>
            <a:prstGeom prst="line">
              <a:avLst/>
            </a:prstGeom>
            <a:noFill/>
            <a:ln w="9525">
              <a:solidFill>
                <a:srgbClr val="FF6600"/>
              </a:solidFill>
              <a:round/>
              <a:headEnd/>
              <a:tailEnd/>
            </a:ln>
          </xdr:spPr>
        </xdr:sp>
      </xdr:grpSp>
      <xdr:sp macro="" textlink="">
        <xdr:nvSpPr>
          <xdr:cNvPr id="4452" name="Text Box 356"/>
          <xdr:cNvSpPr txBox="1">
            <a:spLocks noChangeArrowheads="1"/>
          </xdr:cNvSpPr>
        </xdr:nvSpPr>
        <xdr:spPr bwMode="auto">
          <a:xfrm>
            <a:off x="140" y="1031"/>
            <a:ext cx="157"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άκυκλη ένωση με </a:t>
            </a:r>
            <a:r>
              <a:rPr lang="el-GR" sz="1000" b="1" i="0" strike="noStrike">
                <a:solidFill>
                  <a:srgbClr val="800000"/>
                </a:solidFill>
                <a:latin typeface="Arial"/>
                <a:cs typeface="Arial"/>
              </a:rPr>
              <a:t>ευθύγραμμη</a:t>
            </a:r>
            <a:r>
              <a:rPr lang="el-GR" sz="1000" b="0" i="0" strike="noStrike">
                <a:solidFill>
                  <a:srgbClr val="800000"/>
                </a:solidFill>
                <a:latin typeface="Arial"/>
                <a:cs typeface="Arial"/>
              </a:rPr>
              <a:t> αλυσίδα</a:t>
            </a:r>
          </a:p>
        </xdr:txBody>
      </xdr:sp>
    </xdr:grpSp>
    <xdr:clientData/>
  </xdr:twoCellAnchor>
  <xdr:twoCellAnchor>
    <xdr:from>
      <xdr:col>2</xdr:col>
      <xdr:colOff>371475</xdr:colOff>
      <xdr:row>72</xdr:row>
      <xdr:rowOff>0</xdr:rowOff>
    </xdr:from>
    <xdr:to>
      <xdr:col>4</xdr:col>
      <xdr:colOff>400050</xdr:colOff>
      <xdr:row>76</xdr:row>
      <xdr:rowOff>123825</xdr:rowOff>
    </xdr:to>
    <xdr:grpSp>
      <xdr:nvGrpSpPr>
        <xdr:cNvPr id="28460" name="Group 1182"/>
        <xdr:cNvGrpSpPr>
          <a:grpSpLocks/>
        </xdr:cNvGrpSpPr>
      </xdr:nvGrpSpPr>
      <xdr:grpSpPr bwMode="auto">
        <a:xfrm>
          <a:off x="1600507" y="14748387"/>
          <a:ext cx="1257608" cy="943180"/>
          <a:chOff x="167" y="1375"/>
          <a:chExt cx="131" cy="93"/>
        </a:xfrm>
      </xdr:grpSpPr>
      <xdr:sp macro="" textlink="">
        <xdr:nvSpPr>
          <xdr:cNvPr id="4498" name="Text Box 402"/>
          <xdr:cNvSpPr txBox="1">
            <a:spLocks noChangeArrowheads="1"/>
          </xdr:cNvSpPr>
        </xdr:nvSpPr>
        <xdr:spPr bwMode="auto">
          <a:xfrm>
            <a:off x="167" y="1431"/>
            <a:ext cx="131" cy="37"/>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ισοκυκλική ένωση ΜΤ: </a:t>
            </a:r>
            <a:r>
              <a:rPr lang="en-US" sz="1000" b="1" i="0" strike="noStrike">
                <a:solidFill>
                  <a:srgbClr val="800000"/>
                </a:solidFill>
                <a:latin typeface="Arial"/>
                <a:cs typeface="Arial"/>
              </a:rPr>
              <a:t>C</a:t>
            </a:r>
            <a:r>
              <a:rPr lang="en-US" sz="1000" b="1" i="0" strike="noStrike" baseline="-25000">
                <a:solidFill>
                  <a:srgbClr val="800000"/>
                </a:solidFill>
                <a:latin typeface="Arial"/>
                <a:cs typeface="Arial"/>
              </a:rPr>
              <a:t>5</a:t>
            </a:r>
            <a:r>
              <a:rPr lang="en-US" sz="1000" b="1" i="0" strike="noStrike">
                <a:solidFill>
                  <a:srgbClr val="800000"/>
                </a:solidFill>
                <a:latin typeface="Arial"/>
                <a:cs typeface="Arial"/>
              </a:rPr>
              <a:t>H</a:t>
            </a:r>
            <a:r>
              <a:rPr lang="en-US" sz="1000" b="1" i="0" strike="noStrike" baseline="-25000">
                <a:solidFill>
                  <a:srgbClr val="800000"/>
                </a:solidFill>
                <a:latin typeface="Arial"/>
                <a:cs typeface="Arial"/>
              </a:rPr>
              <a:t>8</a:t>
            </a:r>
            <a:r>
              <a:rPr lang="en-US" sz="1000" b="1" i="0" strike="noStrike">
                <a:solidFill>
                  <a:srgbClr val="800000"/>
                </a:solidFill>
                <a:latin typeface="Arial"/>
                <a:cs typeface="Arial"/>
              </a:rPr>
              <a:t>O</a:t>
            </a:r>
          </a:p>
        </xdr:txBody>
      </xdr:sp>
      <xdr:grpSp>
        <xdr:nvGrpSpPr>
          <xdr:cNvPr id="39154" name="Group 400"/>
          <xdr:cNvGrpSpPr>
            <a:grpSpLocks/>
          </xdr:cNvGrpSpPr>
        </xdr:nvGrpSpPr>
        <xdr:grpSpPr bwMode="auto">
          <a:xfrm>
            <a:off x="202" y="1375"/>
            <a:ext cx="93" cy="58"/>
            <a:chOff x="194" y="1372"/>
            <a:chExt cx="93" cy="58"/>
          </a:xfrm>
        </xdr:grpSpPr>
        <xdr:sp macro="" textlink="">
          <xdr:nvSpPr>
            <xdr:cNvPr id="4484" name="Text Box 388"/>
            <xdr:cNvSpPr txBox="1">
              <a:spLocks noChangeArrowheads="1"/>
            </xdr:cNvSpPr>
          </xdr:nvSpPr>
          <xdr:spPr bwMode="auto">
            <a:xfrm>
              <a:off x="269" y="1409"/>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39156" name="Line 376"/>
            <xdr:cNvSpPr>
              <a:spLocks noChangeShapeType="1"/>
            </xdr:cNvSpPr>
          </xdr:nvSpPr>
          <xdr:spPr bwMode="auto">
            <a:xfrm flipH="1">
              <a:off x="205" y="1372"/>
              <a:ext cx="31" cy="0"/>
            </a:xfrm>
            <a:prstGeom prst="line">
              <a:avLst/>
            </a:prstGeom>
            <a:noFill/>
            <a:ln w="9525">
              <a:solidFill>
                <a:srgbClr val="FFFF99"/>
              </a:solidFill>
              <a:round/>
              <a:headEnd/>
              <a:tailEnd/>
            </a:ln>
          </xdr:spPr>
        </xdr:sp>
        <xdr:sp macro="" textlink="">
          <xdr:nvSpPr>
            <xdr:cNvPr id="39157" name="Line 377"/>
            <xdr:cNvSpPr>
              <a:spLocks noChangeShapeType="1"/>
            </xdr:cNvSpPr>
          </xdr:nvSpPr>
          <xdr:spPr bwMode="auto">
            <a:xfrm rot="17259008" flipH="1">
              <a:off x="185" y="1387"/>
              <a:ext cx="31" cy="1"/>
            </a:xfrm>
            <a:prstGeom prst="line">
              <a:avLst/>
            </a:prstGeom>
            <a:noFill/>
            <a:ln w="9525">
              <a:solidFill>
                <a:srgbClr val="FFFF99"/>
              </a:solidFill>
              <a:round/>
              <a:headEnd/>
              <a:tailEnd/>
            </a:ln>
          </xdr:spPr>
        </xdr:sp>
        <xdr:sp macro="" textlink="">
          <xdr:nvSpPr>
            <xdr:cNvPr id="39158" name="Line 378"/>
            <xdr:cNvSpPr>
              <a:spLocks noChangeShapeType="1"/>
            </xdr:cNvSpPr>
          </xdr:nvSpPr>
          <xdr:spPr bwMode="auto">
            <a:xfrm rot="4340992">
              <a:off x="226" y="1387"/>
              <a:ext cx="31" cy="1"/>
            </a:xfrm>
            <a:prstGeom prst="line">
              <a:avLst/>
            </a:prstGeom>
            <a:noFill/>
            <a:ln w="9525">
              <a:solidFill>
                <a:srgbClr val="FFFF99"/>
              </a:solidFill>
              <a:round/>
              <a:headEnd/>
              <a:tailEnd/>
            </a:ln>
          </xdr:spPr>
        </xdr:sp>
        <xdr:sp macro="" textlink="">
          <xdr:nvSpPr>
            <xdr:cNvPr id="39159" name="Line 379"/>
            <xdr:cNvSpPr>
              <a:spLocks noChangeShapeType="1"/>
            </xdr:cNvSpPr>
          </xdr:nvSpPr>
          <xdr:spPr bwMode="auto">
            <a:xfrm rot="1917262" flipH="1" flipV="1">
              <a:off x="194" y="1410"/>
              <a:ext cx="29" cy="1"/>
            </a:xfrm>
            <a:prstGeom prst="line">
              <a:avLst/>
            </a:prstGeom>
            <a:noFill/>
            <a:ln w="9525">
              <a:solidFill>
                <a:srgbClr val="FFFF99"/>
              </a:solidFill>
              <a:round/>
              <a:headEnd/>
              <a:tailEnd/>
            </a:ln>
          </xdr:spPr>
        </xdr:sp>
        <xdr:sp macro="" textlink="">
          <xdr:nvSpPr>
            <xdr:cNvPr id="39160" name="Line 380"/>
            <xdr:cNvSpPr>
              <a:spLocks noChangeShapeType="1"/>
            </xdr:cNvSpPr>
          </xdr:nvSpPr>
          <xdr:spPr bwMode="auto">
            <a:xfrm rot="-1917262">
              <a:off x="218" y="1410"/>
              <a:ext cx="30" cy="1"/>
            </a:xfrm>
            <a:prstGeom prst="line">
              <a:avLst/>
            </a:prstGeom>
            <a:noFill/>
            <a:ln w="9525">
              <a:solidFill>
                <a:srgbClr val="FFFF99"/>
              </a:solidFill>
              <a:round/>
              <a:headEnd/>
              <a:tailEnd/>
            </a:ln>
          </xdr:spPr>
        </xdr:sp>
        <xdr:sp macro="" textlink="">
          <xdr:nvSpPr>
            <xdr:cNvPr id="39161" name="Line 386"/>
            <xdr:cNvSpPr>
              <a:spLocks noChangeShapeType="1"/>
            </xdr:cNvSpPr>
          </xdr:nvSpPr>
          <xdr:spPr bwMode="auto">
            <a:xfrm rot="17259008" flipH="1">
              <a:off x="189" y="1388"/>
              <a:ext cx="31" cy="1"/>
            </a:xfrm>
            <a:prstGeom prst="line">
              <a:avLst/>
            </a:prstGeom>
            <a:noFill/>
            <a:ln w="9525">
              <a:solidFill>
                <a:srgbClr val="FF6600"/>
              </a:solidFill>
              <a:round/>
              <a:headEnd/>
              <a:tailEnd/>
            </a:ln>
          </xdr:spPr>
        </xdr:sp>
        <xdr:sp macro="" textlink="">
          <xdr:nvSpPr>
            <xdr:cNvPr id="39162" name="Line 387"/>
            <xdr:cNvSpPr>
              <a:spLocks noChangeShapeType="1"/>
            </xdr:cNvSpPr>
          </xdr:nvSpPr>
          <xdr:spPr bwMode="auto">
            <a:xfrm>
              <a:off x="245" y="1403"/>
              <a:ext cx="27" cy="13"/>
            </a:xfrm>
            <a:prstGeom prst="line">
              <a:avLst/>
            </a:prstGeom>
            <a:noFill/>
            <a:ln w="9525">
              <a:solidFill>
                <a:srgbClr val="FFFF99"/>
              </a:solidFill>
              <a:round/>
              <a:headEnd/>
              <a:tailEnd/>
            </a:ln>
          </xdr:spPr>
        </xdr:sp>
      </xdr:grpSp>
    </xdr:grpSp>
    <xdr:clientData/>
  </xdr:twoCellAnchor>
  <xdr:twoCellAnchor>
    <xdr:from>
      <xdr:col>11</xdr:col>
      <xdr:colOff>200025</xdr:colOff>
      <xdr:row>96</xdr:row>
      <xdr:rowOff>57150</xdr:rowOff>
    </xdr:from>
    <xdr:to>
      <xdr:col>15</xdr:col>
      <xdr:colOff>428625</xdr:colOff>
      <xdr:row>101</xdr:row>
      <xdr:rowOff>123825</xdr:rowOff>
    </xdr:to>
    <xdr:sp macro="" textlink="">
      <xdr:nvSpPr>
        <xdr:cNvPr id="4533" name="Text Box 437"/>
        <xdr:cNvSpPr txBox="1">
          <a:spLocks noChangeArrowheads="1"/>
        </xdr:cNvSpPr>
      </xdr:nvSpPr>
      <xdr:spPr bwMode="auto">
        <a:xfrm>
          <a:off x="6905625" y="17964150"/>
          <a:ext cx="2667000" cy="10191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Το βενζόλιο παριστάνεται απλουστευμένα ως ένας εξαμελής δακτύλιος στον οποίο εναλλάσσονται τρεις απλοί με τρεις διπλούς δεσμούς, ενώ περισσότερο σωστό είναι να παριστάνεται ως ένας εξαμελής δακτύλιος με ένα κύκλο στο εσωτερικό του.</a:t>
          </a:r>
        </a:p>
      </xdr:txBody>
    </xdr:sp>
    <xdr:clientData/>
  </xdr:twoCellAnchor>
  <xdr:twoCellAnchor>
    <xdr:from>
      <xdr:col>2</xdr:col>
      <xdr:colOff>352425</xdr:colOff>
      <xdr:row>77</xdr:row>
      <xdr:rowOff>57150</xdr:rowOff>
    </xdr:from>
    <xdr:to>
      <xdr:col>2</xdr:col>
      <xdr:colOff>438150</xdr:colOff>
      <xdr:row>77</xdr:row>
      <xdr:rowOff>142875</xdr:rowOff>
    </xdr:to>
    <xdr:sp macro="" textlink="">
      <xdr:nvSpPr>
        <xdr:cNvPr id="28462" name="Oval 440"/>
        <xdr:cNvSpPr>
          <a:spLocks noChangeArrowheads="1"/>
        </xdr:cNvSpPr>
      </xdr:nvSpPr>
      <xdr:spPr bwMode="auto">
        <a:xfrm>
          <a:off x="1571625" y="14344650"/>
          <a:ext cx="85725" cy="85725"/>
        </a:xfrm>
        <a:prstGeom prst="ellipse">
          <a:avLst/>
        </a:prstGeom>
        <a:gradFill rotWithShape="1">
          <a:gsLst>
            <a:gs pos="0">
              <a:srgbClr val="FF6600"/>
            </a:gs>
            <a:gs pos="100000">
              <a:srgbClr val="000000"/>
            </a:gs>
          </a:gsLst>
          <a:lin ang="2700000" scaled="1"/>
        </a:gradFill>
        <a:ln w="9525">
          <a:solidFill>
            <a:srgbClr val="000000"/>
          </a:solidFill>
          <a:round/>
          <a:headEnd/>
          <a:tailEnd/>
        </a:ln>
      </xdr:spPr>
    </xdr:sp>
    <xdr:clientData/>
  </xdr:twoCellAnchor>
  <xdr:twoCellAnchor>
    <xdr:from>
      <xdr:col>4</xdr:col>
      <xdr:colOff>419100</xdr:colOff>
      <xdr:row>86</xdr:row>
      <xdr:rowOff>28575</xdr:rowOff>
    </xdr:from>
    <xdr:to>
      <xdr:col>6</xdr:col>
      <xdr:colOff>209550</xdr:colOff>
      <xdr:row>90</xdr:row>
      <xdr:rowOff>152400</xdr:rowOff>
    </xdr:to>
    <xdr:grpSp>
      <xdr:nvGrpSpPr>
        <xdr:cNvPr id="28463" name="Group 478"/>
        <xdr:cNvGrpSpPr>
          <a:grpSpLocks/>
        </xdr:cNvGrpSpPr>
      </xdr:nvGrpSpPr>
      <xdr:grpSpPr bwMode="auto">
        <a:xfrm>
          <a:off x="2877165" y="17644704"/>
          <a:ext cx="1019482" cy="943180"/>
          <a:chOff x="237" y="1662"/>
          <a:chExt cx="106" cy="93"/>
        </a:xfrm>
      </xdr:grpSpPr>
      <xdr:sp macro="" textlink="">
        <xdr:nvSpPr>
          <xdr:cNvPr id="4549" name="Text Box 453"/>
          <xdr:cNvSpPr txBox="1">
            <a:spLocks noChangeArrowheads="1"/>
          </xdr:cNvSpPr>
        </xdr:nvSpPr>
        <xdr:spPr bwMode="auto">
          <a:xfrm>
            <a:off x="251" y="1735"/>
            <a:ext cx="17"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39143" name="Line 443"/>
          <xdr:cNvSpPr>
            <a:spLocks noChangeShapeType="1"/>
          </xdr:cNvSpPr>
        </xdr:nvSpPr>
        <xdr:spPr bwMode="auto">
          <a:xfrm flipH="1">
            <a:off x="248" y="1662"/>
            <a:ext cx="31" cy="0"/>
          </a:xfrm>
          <a:prstGeom prst="line">
            <a:avLst/>
          </a:prstGeom>
          <a:noFill/>
          <a:ln w="9525">
            <a:solidFill>
              <a:srgbClr val="FFFF99"/>
            </a:solidFill>
            <a:round/>
            <a:headEnd/>
            <a:tailEnd/>
          </a:ln>
        </xdr:spPr>
      </xdr:sp>
      <xdr:sp macro="" textlink="">
        <xdr:nvSpPr>
          <xdr:cNvPr id="39144" name="Line 444"/>
          <xdr:cNvSpPr>
            <a:spLocks noChangeShapeType="1"/>
          </xdr:cNvSpPr>
        </xdr:nvSpPr>
        <xdr:spPr bwMode="auto">
          <a:xfrm rot="17259008" flipH="1">
            <a:off x="228" y="1677"/>
            <a:ext cx="31" cy="1"/>
          </a:xfrm>
          <a:prstGeom prst="line">
            <a:avLst/>
          </a:prstGeom>
          <a:noFill/>
          <a:ln w="9525">
            <a:solidFill>
              <a:srgbClr val="FFFF99"/>
            </a:solidFill>
            <a:round/>
            <a:headEnd/>
            <a:tailEnd/>
          </a:ln>
        </xdr:spPr>
      </xdr:sp>
      <xdr:sp macro="" textlink="">
        <xdr:nvSpPr>
          <xdr:cNvPr id="39145" name="Line 445"/>
          <xdr:cNvSpPr>
            <a:spLocks noChangeShapeType="1"/>
          </xdr:cNvSpPr>
        </xdr:nvSpPr>
        <xdr:spPr bwMode="auto">
          <a:xfrm rot="4340992">
            <a:off x="269" y="1677"/>
            <a:ext cx="31" cy="1"/>
          </a:xfrm>
          <a:prstGeom prst="line">
            <a:avLst/>
          </a:prstGeom>
          <a:noFill/>
          <a:ln w="9525">
            <a:solidFill>
              <a:srgbClr val="FFFF99"/>
            </a:solidFill>
            <a:round/>
            <a:headEnd/>
            <a:tailEnd/>
          </a:ln>
        </xdr:spPr>
      </xdr:sp>
      <xdr:sp macro="" textlink="">
        <xdr:nvSpPr>
          <xdr:cNvPr id="39146" name="Line 446"/>
          <xdr:cNvSpPr>
            <a:spLocks noChangeShapeType="1"/>
          </xdr:cNvSpPr>
        </xdr:nvSpPr>
        <xdr:spPr bwMode="auto">
          <a:xfrm rot="1917262" flipH="1" flipV="1">
            <a:off x="237" y="1700"/>
            <a:ext cx="29" cy="1"/>
          </a:xfrm>
          <a:prstGeom prst="line">
            <a:avLst/>
          </a:prstGeom>
          <a:noFill/>
          <a:ln w="9525">
            <a:solidFill>
              <a:srgbClr val="FFFF99"/>
            </a:solidFill>
            <a:round/>
            <a:headEnd/>
            <a:tailEnd/>
          </a:ln>
        </xdr:spPr>
      </xdr:sp>
      <xdr:sp macro="" textlink="">
        <xdr:nvSpPr>
          <xdr:cNvPr id="39147" name="Line 447"/>
          <xdr:cNvSpPr>
            <a:spLocks noChangeShapeType="1"/>
          </xdr:cNvSpPr>
        </xdr:nvSpPr>
        <xdr:spPr bwMode="auto">
          <a:xfrm rot="-1917262">
            <a:off x="261" y="1700"/>
            <a:ext cx="30" cy="1"/>
          </a:xfrm>
          <a:prstGeom prst="line">
            <a:avLst/>
          </a:prstGeom>
          <a:noFill/>
          <a:ln w="9525">
            <a:solidFill>
              <a:srgbClr val="FFFF99"/>
            </a:solidFill>
            <a:round/>
            <a:headEnd/>
            <a:tailEnd/>
          </a:ln>
        </xdr:spPr>
      </xdr:sp>
      <xdr:sp macro="" textlink="">
        <xdr:nvSpPr>
          <xdr:cNvPr id="39148" name="Line 448"/>
          <xdr:cNvSpPr>
            <a:spLocks noChangeShapeType="1"/>
          </xdr:cNvSpPr>
        </xdr:nvSpPr>
        <xdr:spPr bwMode="auto">
          <a:xfrm rot="17259008" flipH="1">
            <a:off x="232" y="1678"/>
            <a:ext cx="31" cy="1"/>
          </a:xfrm>
          <a:prstGeom prst="line">
            <a:avLst/>
          </a:prstGeom>
          <a:noFill/>
          <a:ln w="9525">
            <a:solidFill>
              <a:srgbClr val="FF6600"/>
            </a:solidFill>
            <a:round/>
            <a:headEnd/>
            <a:tailEnd/>
          </a:ln>
        </xdr:spPr>
      </xdr:sp>
      <xdr:sp macro="" textlink="">
        <xdr:nvSpPr>
          <xdr:cNvPr id="39149" name="Line 449"/>
          <xdr:cNvSpPr>
            <a:spLocks noChangeShapeType="1"/>
          </xdr:cNvSpPr>
        </xdr:nvSpPr>
        <xdr:spPr bwMode="auto">
          <a:xfrm>
            <a:off x="288" y="1693"/>
            <a:ext cx="27" cy="13"/>
          </a:xfrm>
          <a:prstGeom prst="line">
            <a:avLst/>
          </a:prstGeom>
          <a:noFill/>
          <a:ln w="9525">
            <a:solidFill>
              <a:srgbClr val="FFFF99"/>
            </a:solidFill>
            <a:round/>
            <a:headEnd/>
            <a:tailEnd/>
          </a:ln>
        </xdr:spPr>
      </xdr:sp>
      <xdr:sp macro="" textlink="">
        <xdr:nvSpPr>
          <xdr:cNvPr id="39150" name="Line 450"/>
          <xdr:cNvSpPr>
            <a:spLocks noChangeShapeType="1"/>
          </xdr:cNvSpPr>
        </xdr:nvSpPr>
        <xdr:spPr bwMode="auto">
          <a:xfrm rot="4340992">
            <a:off x="265" y="1678"/>
            <a:ext cx="31" cy="1"/>
          </a:xfrm>
          <a:prstGeom prst="line">
            <a:avLst/>
          </a:prstGeom>
          <a:noFill/>
          <a:ln w="9525">
            <a:solidFill>
              <a:srgbClr val="FF6600"/>
            </a:solidFill>
            <a:round/>
            <a:headEnd/>
            <a:tailEnd/>
          </a:ln>
        </xdr:spPr>
      </xdr:sp>
      <xdr:sp macro="" textlink="">
        <xdr:nvSpPr>
          <xdr:cNvPr id="39151" name="Line 451"/>
          <xdr:cNvSpPr>
            <a:spLocks noChangeShapeType="1"/>
          </xdr:cNvSpPr>
        </xdr:nvSpPr>
        <xdr:spPr bwMode="auto">
          <a:xfrm rot="-1917262">
            <a:off x="313" y="1698"/>
            <a:ext cx="30" cy="1"/>
          </a:xfrm>
          <a:prstGeom prst="line">
            <a:avLst/>
          </a:prstGeom>
          <a:noFill/>
          <a:ln w="9525">
            <a:solidFill>
              <a:srgbClr val="FFFF99"/>
            </a:solidFill>
            <a:round/>
            <a:headEnd/>
            <a:tailEnd/>
          </a:ln>
        </xdr:spPr>
      </xdr:sp>
      <xdr:sp macro="" textlink="">
        <xdr:nvSpPr>
          <xdr:cNvPr id="39152" name="Line 452"/>
          <xdr:cNvSpPr>
            <a:spLocks noChangeShapeType="1"/>
          </xdr:cNvSpPr>
        </xdr:nvSpPr>
        <xdr:spPr bwMode="auto">
          <a:xfrm>
            <a:off x="262" y="1708"/>
            <a:ext cx="0" cy="28"/>
          </a:xfrm>
          <a:prstGeom prst="line">
            <a:avLst/>
          </a:prstGeom>
          <a:noFill/>
          <a:ln w="9525">
            <a:solidFill>
              <a:srgbClr val="FFFF99"/>
            </a:solidFill>
            <a:round/>
            <a:headEnd/>
            <a:tailEnd/>
          </a:ln>
        </xdr:spPr>
      </xdr:sp>
    </xdr:grpSp>
    <xdr:clientData/>
  </xdr:twoCellAnchor>
  <xdr:twoCellAnchor>
    <xdr:from>
      <xdr:col>2</xdr:col>
      <xdr:colOff>190500</xdr:colOff>
      <xdr:row>94</xdr:row>
      <xdr:rowOff>180975</xdr:rowOff>
    </xdr:from>
    <xdr:to>
      <xdr:col>9</xdr:col>
      <xdr:colOff>38100</xdr:colOff>
      <xdr:row>107</xdr:row>
      <xdr:rowOff>95250</xdr:rowOff>
    </xdr:to>
    <xdr:grpSp>
      <xdr:nvGrpSpPr>
        <xdr:cNvPr id="28464" name="Group 509"/>
        <xdr:cNvGrpSpPr>
          <a:grpSpLocks/>
        </xdr:cNvGrpSpPr>
      </xdr:nvGrpSpPr>
      <xdr:grpSpPr bwMode="auto">
        <a:xfrm>
          <a:off x="1419532" y="19435814"/>
          <a:ext cx="4149213" cy="2577178"/>
          <a:chOff x="182" y="1841"/>
          <a:chExt cx="432" cy="251"/>
        </a:xfrm>
      </xdr:grpSpPr>
      <xdr:sp macro="" textlink="">
        <xdr:nvSpPr>
          <xdr:cNvPr id="4577" name="Text Box 481"/>
          <xdr:cNvSpPr txBox="1">
            <a:spLocks noChangeArrowheads="1"/>
          </xdr:cNvSpPr>
        </xdr:nvSpPr>
        <xdr:spPr bwMode="auto">
          <a:xfrm>
            <a:off x="269" y="1841"/>
            <a:ext cx="175" cy="29"/>
          </a:xfrm>
          <a:prstGeom prst="rect">
            <a:avLst/>
          </a:prstGeom>
          <a:solidFill>
            <a:srgbClr val="8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ΟΡΓΑΝΙΚΕΣ ΕΝΩΣΕΙΣ</a:t>
            </a:r>
          </a:p>
        </xdr:txBody>
      </xdr:sp>
      <xdr:grpSp>
        <xdr:nvGrpSpPr>
          <xdr:cNvPr id="39118" name="Group 508"/>
          <xdr:cNvGrpSpPr>
            <a:grpSpLocks/>
          </xdr:cNvGrpSpPr>
        </xdr:nvGrpSpPr>
        <xdr:grpSpPr bwMode="auto">
          <a:xfrm>
            <a:off x="182" y="1869"/>
            <a:ext cx="432" cy="223"/>
            <a:chOff x="182" y="1869"/>
            <a:chExt cx="432" cy="223"/>
          </a:xfrm>
        </xdr:grpSpPr>
        <xdr:sp macro="" textlink="">
          <xdr:nvSpPr>
            <xdr:cNvPr id="4578" name="Text Box 482"/>
            <xdr:cNvSpPr txBox="1">
              <a:spLocks noChangeArrowheads="1"/>
            </xdr:cNvSpPr>
          </xdr:nvSpPr>
          <xdr:spPr bwMode="auto">
            <a:xfrm>
              <a:off x="182" y="1925"/>
              <a:ext cx="96" cy="29"/>
            </a:xfrm>
            <a:prstGeom prst="rect">
              <a:avLst/>
            </a:prstGeom>
            <a:solidFill>
              <a:srgbClr val="3366FF"/>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άκυκλες</a:t>
              </a:r>
            </a:p>
          </xdr:txBody>
        </xdr:sp>
        <xdr:grpSp>
          <xdr:nvGrpSpPr>
            <xdr:cNvPr id="39120" name="Group 507"/>
            <xdr:cNvGrpSpPr>
              <a:grpSpLocks/>
            </xdr:cNvGrpSpPr>
          </xdr:nvGrpSpPr>
          <xdr:grpSpPr bwMode="auto">
            <a:xfrm>
              <a:off x="230" y="1869"/>
              <a:ext cx="238" cy="56"/>
              <a:chOff x="230" y="1869"/>
              <a:chExt cx="238" cy="56"/>
            </a:xfrm>
          </xdr:grpSpPr>
          <xdr:sp macro="" textlink="">
            <xdr:nvSpPr>
              <xdr:cNvPr id="39138" name="Line 490"/>
              <xdr:cNvSpPr>
                <a:spLocks noChangeShapeType="1"/>
              </xdr:cNvSpPr>
            </xdr:nvSpPr>
            <xdr:spPr bwMode="auto">
              <a:xfrm>
                <a:off x="357" y="1869"/>
                <a:ext cx="0" cy="19"/>
              </a:xfrm>
              <a:prstGeom prst="line">
                <a:avLst/>
              </a:prstGeom>
              <a:noFill/>
              <a:ln w="9525">
                <a:solidFill>
                  <a:srgbClr val="FF6600"/>
                </a:solidFill>
                <a:round/>
                <a:headEnd/>
                <a:tailEnd/>
              </a:ln>
            </xdr:spPr>
          </xdr:sp>
          <xdr:sp macro="" textlink="">
            <xdr:nvSpPr>
              <xdr:cNvPr id="39139" name="Line 491"/>
              <xdr:cNvSpPr>
                <a:spLocks noChangeShapeType="1"/>
              </xdr:cNvSpPr>
            </xdr:nvSpPr>
            <xdr:spPr bwMode="auto">
              <a:xfrm flipH="1">
                <a:off x="230" y="1889"/>
                <a:ext cx="237" cy="0"/>
              </a:xfrm>
              <a:prstGeom prst="line">
                <a:avLst/>
              </a:prstGeom>
              <a:noFill/>
              <a:ln w="9525">
                <a:solidFill>
                  <a:srgbClr val="FF6600"/>
                </a:solidFill>
                <a:round/>
                <a:headEnd/>
                <a:tailEnd/>
              </a:ln>
            </xdr:spPr>
          </xdr:sp>
          <xdr:sp macro="" textlink="">
            <xdr:nvSpPr>
              <xdr:cNvPr id="39140" name="Line 492"/>
              <xdr:cNvSpPr>
                <a:spLocks noChangeShapeType="1"/>
              </xdr:cNvSpPr>
            </xdr:nvSpPr>
            <xdr:spPr bwMode="auto">
              <a:xfrm>
                <a:off x="468" y="1889"/>
                <a:ext cx="0" cy="20"/>
              </a:xfrm>
              <a:prstGeom prst="line">
                <a:avLst/>
              </a:prstGeom>
              <a:noFill/>
              <a:ln w="9525">
                <a:solidFill>
                  <a:srgbClr val="FF6600"/>
                </a:solidFill>
                <a:round/>
                <a:headEnd/>
                <a:tailEnd type="triangle" w="med" len="med"/>
              </a:ln>
            </xdr:spPr>
          </xdr:sp>
          <xdr:sp macro="" textlink="">
            <xdr:nvSpPr>
              <xdr:cNvPr id="39141" name="Line 493"/>
              <xdr:cNvSpPr>
                <a:spLocks noChangeShapeType="1"/>
              </xdr:cNvSpPr>
            </xdr:nvSpPr>
            <xdr:spPr bwMode="auto">
              <a:xfrm>
                <a:off x="230" y="1889"/>
                <a:ext cx="0" cy="36"/>
              </a:xfrm>
              <a:prstGeom prst="line">
                <a:avLst/>
              </a:prstGeom>
              <a:noFill/>
              <a:ln w="9525">
                <a:solidFill>
                  <a:srgbClr val="FF6600"/>
                </a:solidFill>
                <a:round/>
                <a:headEnd/>
                <a:tailEnd type="triangle" w="med" len="med"/>
              </a:ln>
            </xdr:spPr>
          </xdr:sp>
        </xdr:grpSp>
        <xdr:grpSp>
          <xdr:nvGrpSpPr>
            <xdr:cNvPr id="39121" name="Group 506"/>
            <xdr:cNvGrpSpPr>
              <a:grpSpLocks/>
            </xdr:cNvGrpSpPr>
          </xdr:nvGrpSpPr>
          <xdr:grpSpPr bwMode="auto">
            <a:xfrm>
              <a:off x="268" y="1909"/>
              <a:ext cx="346" cy="183"/>
              <a:chOff x="268" y="1910"/>
              <a:chExt cx="346" cy="183"/>
            </a:xfrm>
          </xdr:grpSpPr>
          <xdr:sp macro="" textlink="">
            <xdr:nvSpPr>
              <xdr:cNvPr id="4580" name="Text Box 484"/>
              <xdr:cNvSpPr txBox="1">
                <a:spLocks noChangeArrowheads="1"/>
              </xdr:cNvSpPr>
            </xdr:nvSpPr>
            <xdr:spPr bwMode="auto">
              <a:xfrm>
                <a:off x="420" y="1910"/>
                <a:ext cx="96" cy="29"/>
              </a:xfrm>
              <a:prstGeom prst="rect">
                <a:avLst/>
              </a:prstGeom>
              <a:solidFill>
                <a:srgbClr val="3333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κυκλικές</a:t>
                </a:r>
              </a:p>
            </xdr:txBody>
          </xdr:sp>
          <xdr:grpSp>
            <xdr:nvGrpSpPr>
              <xdr:cNvPr id="39123" name="Group 505"/>
              <xdr:cNvGrpSpPr>
                <a:grpSpLocks/>
              </xdr:cNvGrpSpPr>
            </xdr:nvGrpSpPr>
            <xdr:grpSpPr bwMode="auto">
              <a:xfrm>
                <a:off x="268" y="1939"/>
                <a:ext cx="346" cy="154"/>
                <a:chOff x="268" y="1939"/>
                <a:chExt cx="346" cy="154"/>
              </a:xfrm>
            </xdr:grpSpPr>
            <xdr:sp macro="" textlink="">
              <xdr:nvSpPr>
                <xdr:cNvPr id="4583" name="Text Box 487"/>
                <xdr:cNvSpPr txBox="1">
                  <a:spLocks noChangeArrowheads="1"/>
                </xdr:cNvSpPr>
              </xdr:nvSpPr>
              <xdr:spPr bwMode="auto">
                <a:xfrm>
                  <a:off x="496" y="1986"/>
                  <a:ext cx="118" cy="29"/>
                </a:xfrm>
                <a:prstGeom prst="rect">
                  <a:avLst/>
                </a:prstGeom>
                <a:solidFill>
                  <a:srgbClr val="808000"/>
                </a:solidFill>
                <a:ln w="9525">
                  <a:no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ετεροκυκλικές</a:t>
                  </a:r>
                </a:p>
              </xdr:txBody>
            </xdr:sp>
            <xdr:sp macro="" textlink="">
              <xdr:nvSpPr>
                <xdr:cNvPr id="39125" name="Line 494"/>
                <xdr:cNvSpPr>
                  <a:spLocks noChangeShapeType="1"/>
                </xdr:cNvSpPr>
              </xdr:nvSpPr>
              <xdr:spPr bwMode="auto">
                <a:xfrm>
                  <a:off x="468" y="1939"/>
                  <a:ext cx="0" cy="19"/>
                </a:xfrm>
                <a:prstGeom prst="line">
                  <a:avLst/>
                </a:prstGeom>
                <a:noFill/>
                <a:ln w="9525">
                  <a:solidFill>
                    <a:srgbClr val="FF6600"/>
                  </a:solidFill>
                  <a:round/>
                  <a:headEnd/>
                  <a:tailEnd/>
                </a:ln>
              </xdr:spPr>
            </xdr:sp>
            <xdr:sp macro="" textlink="">
              <xdr:nvSpPr>
                <xdr:cNvPr id="39126" name="Line 495"/>
                <xdr:cNvSpPr>
                  <a:spLocks noChangeShapeType="1"/>
                </xdr:cNvSpPr>
              </xdr:nvSpPr>
              <xdr:spPr bwMode="auto">
                <a:xfrm flipH="1">
                  <a:off x="392" y="1958"/>
                  <a:ext cx="163" cy="0"/>
                </a:xfrm>
                <a:prstGeom prst="line">
                  <a:avLst/>
                </a:prstGeom>
                <a:noFill/>
                <a:ln w="9525">
                  <a:solidFill>
                    <a:srgbClr val="FF6600"/>
                  </a:solidFill>
                  <a:round/>
                  <a:headEnd/>
                  <a:tailEnd/>
                </a:ln>
              </xdr:spPr>
            </xdr:sp>
            <xdr:sp macro="" textlink="">
              <xdr:nvSpPr>
                <xdr:cNvPr id="39127" name="Line 496"/>
                <xdr:cNvSpPr>
                  <a:spLocks noChangeShapeType="1"/>
                </xdr:cNvSpPr>
              </xdr:nvSpPr>
              <xdr:spPr bwMode="auto">
                <a:xfrm>
                  <a:off x="555" y="1959"/>
                  <a:ext cx="0" cy="25"/>
                </a:xfrm>
                <a:prstGeom prst="line">
                  <a:avLst/>
                </a:prstGeom>
                <a:noFill/>
                <a:ln w="9525">
                  <a:solidFill>
                    <a:srgbClr val="FF6600"/>
                  </a:solidFill>
                  <a:round/>
                  <a:headEnd/>
                  <a:tailEnd type="triangle" w="med" len="med"/>
                </a:ln>
              </xdr:spPr>
            </xdr:sp>
            <xdr:sp macro="" textlink="">
              <xdr:nvSpPr>
                <xdr:cNvPr id="39128" name="Line 497"/>
                <xdr:cNvSpPr>
                  <a:spLocks noChangeShapeType="1"/>
                </xdr:cNvSpPr>
              </xdr:nvSpPr>
              <xdr:spPr bwMode="auto">
                <a:xfrm>
                  <a:off x="392" y="1958"/>
                  <a:ext cx="0" cy="28"/>
                </a:xfrm>
                <a:prstGeom prst="line">
                  <a:avLst/>
                </a:prstGeom>
                <a:noFill/>
                <a:ln w="9525">
                  <a:solidFill>
                    <a:srgbClr val="FF6600"/>
                  </a:solidFill>
                  <a:round/>
                  <a:headEnd/>
                  <a:tailEnd type="triangle" w="med" len="med"/>
                </a:ln>
              </xdr:spPr>
            </xdr:sp>
            <xdr:grpSp>
              <xdr:nvGrpSpPr>
                <xdr:cNvPr id="39129" name="Group 504"/>
                <xdr:cNvGrpSpPr>
                  <a:grpSpLocks/>
                </xdr:cNvGrpSpPr>
              </xdr:nvGrpSpPr>
              <xdr:grpSpPr bwMode="auto">
                <a:xfrm>
                  <a:off x="268" y="1987"/>
                  <a:ext cx="247" cy="106"/>
                  <a:chOff x="274" y="1998"/>
                  <a:chExt cx="247" cy="106"/>
                </a:xfrm>
              </xdr:grpSpPr>
              <xdr:sp macro="" textlink="">
                <xdr:nvSpPr>
                  <xdr:cNvPr id="4581" name="Text Box 485"/>
                  <xdr:cNvSpPr txBox="1">
                    <a:spLocks noChangeArrowheads="1"/>
                  </xdr:cNvSpPr>
                </xdr:nvSpPr>
                <xdr:spPr bwMode="auto">
                  <a:xfrm>
                    <a:off x="344" y="1998"/>
                    <a:ext cx="96" cy="29"/>
                  </a:xfrm>
                  <a:prstGeom prst="rect">
                    <a:avLst/>
                  </a:prstGeom>
                  <a:solidFill>
                    <a:srgbClr val="0033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ισοκυκλικές</a:t>
                    </a:r>
                  </a:p>
                </xdr:txBody>
              </xdr:sp>
              <xdr:sp macro="" textlink="">
                <xdr:nvSpPr>
                  <xdr:cNvPr id="4584" name="Text Box 488"/>
                  <xdr:cNvSpPr txBox="1">
                    <a:spLocks noChangeArrowheads="1"/>
                  </xdr:cNvSpPr>
                </xdr:nvSpPr>
                <xdr:spPr bwMode="auto">
                  <a:xfrm>
                    <a:off x="274" y="2075"/>
                    <a:ext cx="96" cy="29"/>
                  </a:xfrm>
                  <a:prstGeom prst="rect">
                    <a:avLst/>
                  </a:prstGeom>
                  <a:solidFill>
                    <a:srgbClr val="99CC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000000"/>
                        </a:solidFill>
                        <a:latin typeface="Arial"/>
                        <a:cs typeface="Arial"/>
                      </a:rPr>
                      <a:t>αρωματικές</a:t>
                    </a:r>
                  </a:p>
                </xdr:txBody>
              </xdr:sp>
              <xdr:sp macro="" textlink="">
                <xdr:nvSpPr>
                  <xdr:cNvPr id="4585" name="Text Box 489"/>
                  <xdr:cNvSpPr txBox="1">
                    <a:spLocks noChangeArrowheads="1"/>
                  </xdr:cNvSpPr>
                </xdr:nvSpPr>
                <xdr:spPr bwMode="auto">
                  <a:xfrm>
                    <a:off x="415" y="2075"/>
                    <a:ext cx="106" cy="29"/>
                  </a:xfrm>
                  <a:prstGeom prst="rect">
                    <a:avLst/>
                  </a:prstGeom>
                  <a:solidFill>
                    <a:srgbClr val="FF99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000000"/>
                        </a:solidFill>
                        <a:latin typeface="Arial"/>
                        <a:cs typeface="Arial"/>
                      </a:rPr>
                      <a:t>αλεικυκλικές</a:t>
                    </a:r>
                  </a:p>
                </xdr:txBody>
              </xdr:sp>
              <xdr:grpSp>
                <xdr:nvGrpSpPr>
                  <xdr:cNvPr id="39133" name="Group 502"/>
                  <xdr:cNvGrpSpPr>
                    <a:grpSpLocks/>
                  </xdr:cNvGrpSpPr>
                </xdr:nvGrpSpPr>
                <xdr:grpSpPr bwMode="auto">
                  <a:xfrm>
                    <a:off x="322" y="2027"/>
                    <a:ext cx="146" cy="47"/>
                    <a:chOff x="322" y="2027"/>
                    <a:chExt cx="146" cy="47"/>
                  </a:xfrm>
                </xdr:grpSpPr>
                <xdr:sp macro="" textlink="">
                  <xdr:nvSpPr>
                    <xdr:cNvPr id="39134" name="Line 498"/>
                    <xdr:cNvSpPr>
                      <a:spLocks noChangeShapeType="1"/>
                    </xdr:cNvSpPr>
                  </xdr:nvSpPr>
                  <xdr:spPr bwMode="auto">
                    <a:xfrm>
                      <a:off x="392" y="2027"/>
                      <a:ext cx="0" cy="19"/>
                    </a:xfrm>
                    <a:prstGeom prst="line">
                      <a:avLst/>
                    </a:prstGeom>
                    <a:noFill/>
                    <a:ln w="9525">
                      <a:solidFill>
                        <a:srgbClr val="FF6600"/>
                      </a:solidFill>
                      <a:round/>
                      <a:headEnd/>
                      <a:tailEnd/>
                    </a:ln>
                  </xdr:spPr>
                </xdr:sp>
                <xdr:sp macro="" textlink="">
                  <xdr:nvSpPr>
                    <xdr:cNvPr id="39135" name="Line 499"/>
                    <xdr:cNvSpPr>
                      <a:spLocks noChangeShapeType="1"/>
                    </xdr:cNvSpPr>
                  </xdr:nvSpPr>
                  <xdr:spPr bwMode="auto">
                    <a:xfrm flipH="1">
                      <a:off x="322" y="2046"/>
                      <a:ext cx="146" cy="0"/>
                    </a:xfrm>
                    <a:prstGeom prst="line">
                      <a:avLst/>
                    </a:prstGeom>
                    <a:noFill/>
                    <a:ln w="9525">
                      <a:solidFill>
                        <a:srgbClr val="FF6600"/>
                      </a:solidFill>
                      <a:round/>
                      <a:headEnd/>
                      <a:tailEnd/>
                    </a:ln>
                  </xdr:spPr>
                </xdr:sp>
                <xdr:sp macro="" textlink="">
                  <xdr:nvSpPr>
                    <xdr:cNvPr id="39136" name="Line 500"/>
                    <xdr:cNvSpPr>
                      <a:spLocks noChangeShapeType="1"/>
                    </xdr:cNvSpPr>
                  </xdr:nvSpPr>
                  <xdr:spPr bwMode="auto">
                    <a:xfrm>
                      <a:off x="322" y="2047"/>
                      <a:ext cx="0" cy="27"/>
                    </a:xfrm>
                    <a:prstGeom prst="line">
                      <a:avLst/>
                    </a:prstGeom>
                    <a:noFill/>
                    <a:ln w="9525">
                      <a:solidFill>
                        <a:srgbClr val="FF6600"/>
                      </a:solidFill>
                      <a:round/>
                      <a:headEnd/>
                      <a:tailEnd type="triangle" w="med" len="med"/>
                    </a:ln>
                  </xdr:spPr>
                </xdr:sp>
                <xdr:sp macro="" textlink="">
                  <xdr:nvSpPr>
                    <xdr:cNvPr id="39137" name="Line 501"/>
                    <xdr:cNvSpPr>
                      <a:spLocks noChangeShapeType="1"/>
                    </xdr:cNvSpPr>
                  </xdr:nvSpPr>
                  <xdr:spPr bwMode="auto">
                    <a:xfrm>
                      <a:off x="468" y="2047"/>
                      <a:ext cx="0" cy="26"/>
                    </a:xfrm>
                    <a:prstGeom prst="line">
                      <a:avLst/>
                    </a:prstGeom>
                    <a:noFill/>
                    <a:ln w="9525">
                      <a:solidFill>
                        <a:srgbClr val="FF6600"/>
                      </a:solidFill>
                      <a:round/>
                      <a:headEnd/>
                      <a:tailEnd type="triangle" w="med" len="med"/>
                    </a:ln>
                  </xdr:spPr>
                </xdr:sp>
              </xdr:grpSp>
            </xdr:grpSp>
          </xdr:grpSp>
        </xdr:grpSp>
      </xdr:grpSp>
    </xdr:grpSp>
    <xdr:clientData/>
  </xdr:twoCellAnchor>
  <xdr:twoCellAnchor>
    <xdr:from>
      <xdr:col>4</xdr:col>
      <xdr:colOff>200025</xdr:colOff>
      <xdr:row>124</xdr:row>
      <xdr:rowOff>104775</xdr:rowOff>
    </xdr:from>
    <xdr:to>
      <xdr:col>5</xdr:col>
      <xdr:colOff>428625</xdr:colOff>
      <xdr:row>127</xdr:row>
      <xdr:rowOff>85725</xdr:rowOff>
    </xdr:to>
    <xdr:grpSp>
      <xdr:nvGrpSpPr>
        <xdr:cNvPr id="28465" name="Group 538"/>
        <xdr:cNvGrpSpPr>
          <a:grpSpLocks/>
        </xdr:cNvGrpSpPr>
      </xdr:nvGrpSpPr>
      <xdr:grpSpPr bwMode="auto">
        <a:xfrm>
          <a:off x="2658090" y="25504775"/>
          <a:ext cx="843116" cy="595466"/>
          <a:chOff x="338" y="2566"/>
          <a:chExt cx="88" cy="58"/>
        </a:xfrm>
      </xdr:grpSpPr>
      <xdr:sp macro="" textlink="">
        <xdr:nvSpPr>
          <xdr:cNvPr id="4624" name="Text Box 528"/>
          <xdr:cNvSpPr txBox="1">
            <a:spLocks noChangeArrowheads="1"/>
          </xdr:cNvSpPr>
        </xdr:nvSpPr>
        <xdr:spPr bwMode="auto">
          <a:xfrm>
            <a:off x="347" y="2575"/>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625" name="Text Box 529"/>
          <xdr:cNvSpPr txBox="1">
            <a:spLocks noChangeArrowheads="1"/>
          </xdr:cNvSpPr>
        </xdr:nvSpPr>
        <xdr:spPr bwMode="auto">
          <a:xfrm>
            <a:off x="399" y="2575"/>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622" name="Text Box 526"/>
          <xdr:cNvSpPr txBox="1">
            <a:spLocks noChangeArrowheads="1"/>
          </xdr:cNvSpPr>
        </xdr:nvSpPr>
        <xdr:spPr bwMode="auto">
          <a:xfrm>
            <a:off x="373" y="2575"/>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9104" name="Group 527"/>
          <xdr:cNvGrpSpPr>
            <a:grpSpLocks/>
          </xdr:cNvGrpSpPr>
        </xdr:nvGrpSpPr>
        <xdr:grpSpPr bwMode="auto">
          <a:xfrm>
            <a:off x="372" y="2594"/>
            <a:ext cx="18" cy="30"/>
            <a:chOff x="270" y="2572"/>
            <a:chExt cx="18" cy="30"/>
          </a:xfrm>
        </xdr:grpSpPr>
        <xdr:sp macro="" textlink="">
          <xdr:nvSpPr>
            <xdr:cNvPr id="4607" name="Text Box 511"/>
            <xdr:cNvSpPr txBox="1">
              <a:spLocks noChangeArrowheads="1"/>
            </xdr:cNvSpPr>
          </xdr:nvSpPr>
          <xdr:spPr bwMode="auto">
            <a:xfrm>
              <a:off x="270" y="258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114" name="Group 514"/>
            <xdr:cNvGrpSpPr>
              <a:grpSpLocks/>
            </xdr:cNvGrpSpPr>
          </xdr:nvGrpSpPr>
          <xdr:grpSpPr bwMode="auto">
            <a:xfrm>
              <a:off x="279" y="2572"/>
              <a:ext cx="4" cy="11"/>
              <a:chOff x="279" y="2572"/>
              <a:chExt cx="4" cy="11"/>
            </a:xfrm>
          </xdr:grpSpPr>
          <xdr:sp macro="" textlink="">
            <xdr:nvSpPr>
              <xdr:cNvPr id="39115" name="Line 512"/>
              <xdr:cNvSpPr>
                <a:spLocks noChangeShapeType="1"/>
              </xdr:cNvSpPr>
            </xdr:nvSpPr>
            <xdr:spPr bwMode="auto">
              <a:xfrm>
                <a:off x="279" y="2572"/>
                <a:ext cx="0" cy="11"/>
              </a:xfrm>
              <a:prstGeom prst="line">
                <a:avLst/>
              </a:prstGeom>
              <a:noFill/>
              <a:ln w="9525">
                <a:solidFill>
                  <a:srgbClr val="FFFF99"/>
                </a:solidFill>
                <a:round/>
                <a:headEnd/>
                <a:tailEnd/>
              </a:ln>
            </xdr:spPr>
          </xdr:sp>
          <xdr:sp macro="" textlink="">
            <xdr:nvSpPr>
              <xdr:cNvPr id="39116" name="Line 513"/>
              <xdr:cNvSpPr>
                <a:spLocks noChangeShapeType="1"/>
              </xdr:cNvSpPr>
            </xdr:nvSpPr>
            <xdr:spPr bwMode="auto">
              <a:xfrm>
                <a:off x="283" y="2572"/>
                <a:ext cx="0" cy="11"/>
              </a:xfrm>
              <a:prstGeom prst="line">
                <a:avLst/>
              </a:prstGeom>
              <a:noFill/>
              <a:ln w="9525">
                <a:solidFill>
                  <a:srgbClr val="FF6600"/>
                </a:solidFill>
                <a:round/>
                <a:headEnd/>
                <a:tailEnd/>
              </a:ln>
            </xdr:spPr>
          </xdr:sp>
        </xdr:grpSp>
      </xdr:grpSp>
      <xdr:sp macro="" textlink="">
        <xdr:nvSpPr>
          <xdr:cNvPr id="39105" name="Line 519"/>
          <xdr:cNvSpPr>
            <a:spLocks noChangeShapeType="1"/>
          </xdr:cNvSpPr>
        </xdr:nvSpPr>
        <xdr:spPr bwMode="auto">
          <a:xfrm>
            <a:off x="357" y="2594"/>
            <a:ext cx="0" cy="11"/>
          </a:xfrm>
          <a:prstGeom prst="line">
            <a:avLst/>
          </a:prstGeom>
          <a:noFill/>
          <a:ln w="9525">
            <a:solidFill>
              <a:srgbClr val="FFFF99"/>
            </a:solidFill>
            <a:round/>
            <a:headEnd/>
            <a:tailEnd/>
          </a:ln>
        </xdr:spPr>
      </xdr:sp>
      <xdr:sp macro="" textlink="">
        <xdr:nvSpPr>
          <xdr:cNvPr id="39106" name="Line 520"/>
          <xdr:cNvSpPr>
            <a:spLocks noChangeShapeType="1"/>
          </xdr:cNvSpPr>
        </xdr:nvSpPr>
        <xdr:spPr bwMode="auto">
          <a:xfrm>
            <a:off x="357" y="2566"/>
            <a:ext cx="0" cy="11"/>
          </a:xfrm>
          <a:prstGeom prst="line">
            <a:avLst/>
          </a:prstGeom>
          <a:noFill/>
          <a:ln w="9525">
            <a:solidFill>
              <a:srgbClr val="FFFF99"/>
            </a:solidFill>
            <a:round/>
            <a:headEnd/>
            <a:tailEnd/>
          </a:ln>
        </xdr:spPr>
      </xdr:sp>
      <xdr:sp macro="" textlink="">
        <xdr:nvSpPr>
          <xdr:cNvPr id="39107" name="Line 522"/>
          <xdr:cNvSpPr>
            <a:spLocks noChangeShapeType="1"/>
          </xdr:cNvSpPr>
        </xdr:nvSpPr>
        <xdr:spPr bwMode="auto">
          <a:xfrm rot="5400000">
            <a:off x="370" y="2580"/>
            <a:ext cx="0" cy="11"/>
          </a:xfrm>
          <a:prstGeom prst="line">
            <a:avLst/>
          </a:prstGeom>
          <a:noFill/>
          <a:ln w="9525">
            <a:solidFill>
              <a:srgbClr val="FFFF99"/>
            </a:solidFill>
            <a:round/>
            <a:headEnd/>
            <a:tailEnd/>
          </a:ln>
        </xdr:spPr>
      </xdr:sp>
      <xdr:sp macro="" textlink="">
        <xdr:nvSpPr>
          <xdr:cNvPr id="39108" name="Line 523"/>
          <xdr:cNvSpPr>
            <a:spLocks noChangeShapeType="1"/>
          </xdr:cNvSpPr>
        </xdr:nvSpPr>
        <xdr:spPr bwMode="auto">
          <a:xfrm rot="5400000">
            <a:off x="396" y="2580"/>
            <a:ext cx="0" cy="11"/>
          </a:xfrm>
          <a:prstGeom prst="line">
            <a:avLst/>
          </a:prstGeom>
          <a:noFill/>
          <a:ln w="9525">
            <a:solidFill>
              <a:srgbClr val="FFFF99"/>
            </a:solidFill>
            <a:round/>
            <a:headEnd/>
            <a:tailEnd/>
          </a:ln>
        </xdr:spPr>
      </xdr:sp>
      <xdr:sp macro="" textlink="">
        <xdr:nvSpPr>
          <xdr:cNvPr id="39109" name="Line 532"/>
          <xdr:cNvSpPr>
            <a:spLocks noChangeShapeType="1"/>
          </xdr:cNvSpPr>
        </xdr:nvSpPr>
        <xdr:spPr bwMode="auto">
          <a:xfrm rot="5400000">
            <a:off x="421" y="2580"/>
            <a:ext cx="0" cy="11"/>
          </a:xfrm>
          <a:prstGeom prst="line">
            <a:avLst/>
          </a:prstGeom>
          <a:noFill/>
          <a:ln w="9525">
            <a:solidFill>
              <a:srgbClr val="FFFF99"/>
            </a:solidFill>
            <a:round/>
            <a:headEnd/>
            <a:tailEnd/>
          </a:ln>
        </xdr:spPr>
      </xdr:sp>
      <xdr:sp macro="" textlink="">
        <xdr:nvSpPr>
          <xdr:cNvPr id="39110" name="Line 533"/>
          <xdr:cNvSpPr>
            <a:spLocks noChangeShapeType="1"/>
          </xdr:cNvSpPr>
        </xdr:nvSpPr>
        <xdr:spPr bwMode="auto">
          <a:xfrm rot="5400000">
            <a:off x="344" y="2580"/>
            <a:ext cx="0" cy="11"/>
          </a:xfrm>
          <a:prstGeom prst="line">
            <a:avLst/>
          </a:prstGeom>
          <a:noFill/>
          <a:ln w="9525">
            <a:solidFill>
              <a:srgbClr val="FFFF99"/>
            </a:solidFill>
            <a:round/>
            <a:headEnd/>
            <a:tailEnd/>
          </a:ln>
        </xdr:spPr>
      </xdr:sp>
      <xdr:sp macro="" textlink="">
        <xdr:nvSpPr>
          <xdr:cNvPr id="39111" name="Line 535"/>
          <xdr:cNvSpPr>
            <a:spLocks noChangeShapeType="1"/>
          </xdr:cNvSpPr>
        </xdr:nvSpPr>
        <xdr:spPr bwMode="auto">
          <a:xfrm>
            <a:off x="409" y="2594"/>
            <a:ext cx="0" cy="11"/>
          </a:xfrm>
          <a:prstGeom prst="line">
            <a:avLst/>
          </a:prstGeom>
          <a:noFill/>
          <a:ln w="9525">
            <a:solidFill>
              <a:srgbClr val="FFFF99"/>
            </a:solidFill>
            <a:round/>
            <a:headEnd/>
            <a:tailEnd/>
          </a:ln>
        </xdr:spPr>
      </xdr:sp>
      <xdr:sp macro="" textlink="">
        <xdr:nvSpPr>
          <xdr:cNvPr id="39112" name="Line 536"/>
          <xdr:cNvSpPr>
            <a:spLocks noChangeShapeType="1"/>
          </xdr:cNvSpPr>
        </xdr:nvSpPr>
        <xdr:spPr bwMode="auto">
          <a:xfrm>
            <a:off x="409" y="2566"/>
            <a:ext cx="0" cy="11"/>
          </a:xfrm>
          <a:prstGeom prst="line">
            <a:avLst/>
          </a:prstGeom>
          <a:noFill/>
          <a:ln w="9525">
            <a:solidFill>
              <a:srgbClr val="FFFF99"/>
            </a:solidFill>
            <a:round/>
            <a:headEnd/>
            <a:tailEnd/>
          </a:ln>
        </xdr:spPr>
      </xdr:sp>
    </xdr:grpSp>
    <xdr:clientData/>
  </xdr:twoCellAnchor>
  <xdr:twoCellAnchor>
    <xdr:from>
      <xdr:col>8</xdr:col>
      <xdr:colOff>76200</xdr:colOff>
      <xdr:row>124</xdr:row>
      <xdr:rowOff>133350</xdr:rowOff>
    </xdr:from>
    <xdr:to>
      <xdr:col>9</xdr:col>
      <xdr:colOff>542925</xdr:colOff>
      <xdr:row>127</xdr:row>
      <xdr:rowOff>47625</xdr:rowOff>
    </xdr:to>
    <xdr:grpSp>
      <xdr:nvGrpSpPr>
        <xdr:cNvPr id="28466" name="Group 558"/>
        <xdr:cNvGrpSpPr>
          <a:grpSpLocks/>
        </xdr:cNvGrpSpPr>
      </xdr:nvGrpSpPr>
      <xdr:grpSpPr bwMode="auto">
        <a:xfrm>
          <a:off x="4992329" y="25533350"/>
          <a:ext cx="1081241" cy="528791"/>
          <a:chOff x="516" y="2504"/>
          <a:chExt cx="113" cy="51"/>
        </a:xfrm>
      </xdr:grpSpPr>
      <xdr:sp macro="" textlink="">
        <xdr:nvSpPr>
          <xdr:cNvPr id="4652" name="Text Box 556"/>
          <xdr:cNvSpPr txBox="1">
            <a:spLocks noChangeArrowheads="1"/>
          </xdr:cNvSpPr>
        </xdr:nvSpPr>
        <xdr:spPr bwMode="auto">
          <a:xfrm>
            <a:off x="516" y="2504"/>
            <a:ext cx="44"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37" name="Text Box 541"/>
          <xdr:cNvSpPr txBox="1">
            <a:spLocks noChangeArrowheads="1"/>
          </xdr:cNvSpPr>
        </xdr:nvSpPr>
        <xdr:spPr bwMode="auto">
          <a:xfrm>
            <a:off x="585" y="2504"/>
            <a:ext cx="44"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38" name="Text Box 542"/>
          <xdr:cNvSpPr txBox="1">
            <a:spLocks noChangeArrowheads="1"/>
          </xdr:cNvSpPr>
        </xdr:nvSpPr>
        <xdr:spPr bwMode="auto">
          <a:xfrm>
            <a:off x="559" y="2504"/>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9094" name="Group 543"/>
          <xdr:cNvGrpSpPr>
            <a:grpSpLocks/>
          </xdr:cNvGrpSpPr>
        </xdr:nvGrpSpPr>
        <xdr:grpSpPr bwMode="auto">
          <a:xfrm>
            <a:off x="559" y="2524"/>
            <a:ext cx="18" cy="31"/>
            <a:chOff x="271" y="2577"/>
            <a:chExt cx="18" cy="31"/>
          </a:xfrm>
        </xdr:grpSpPr>
        <xdr:sp macro="" textlink="">
          <xdr:nvSpPr>
            <xdr:cNvPr id="4640" name="Text Box 544"/>
            <xdr:cNvSpPr txBox="1">
              <a:spLocks noChangeArrowheads="1"/>
            </xdr:cNvSpPr>
          </xdr:nvSpPr>
          <xdr:spPr bwMode="auto">
            <a:xfrm>
              <a:off x="271" y="258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098" name="Group 545"/>
            <xdr:cNvGrpSpPr>
              <a:grpSpLocks/>
            </xdr:cNvGrpSpPr>
          </xdr:nvGrpSpPr>
          <xdr:grpSpPr bwMode="auto">
            <a:xfrm>
              <a:off x="279" y="2577"/>
              <a:ext cx="4" cy="11"/>
              <a:chOff x="279" y="2577"/>
              <a:chExt cx="4" cy="11"/>
            </a:xfrm>
          </xdr:grpSpPr>
          <xdr:sp macro="" textlink="">
            <xdr:nvSpPr>
              <xdr:cNvPr id="39099" name="Line 546"/>
              <xdr:cNvSpPr>
                <a:spLocks noChangeShapeType="1"/>
              </xdr:cNvSpPr>
            </xdr:nvSpPr>
            <xdr:spPr bwMode="auto">
              <a:xfrm>
                <a:off x="279" y="2577"/>
                <a:ext cx="0" cy="11"/>
              </a:xfrm>
              <a:prstGeom prst="line">
                <a:avLst/>
              </a:prstGeom>
              <a:noFill/>
              <a:ln w="9525">
                <a:solidFill>
                  <a:srgbClr val="FFFF99"/>
                </a:solidFill>
                <a:round/>
                <a:headEnd/>
                <a:tailEnd/>
              </a:ln>
            </xdr:spPr>
          </xdr:sp>
          <xdr:sp macro="" textlink="">
            <xdr:nvSpPr>
              <xdr:cNvPr id="39100" name="Line 547"/>
              <xdr:cNvSpPr>
                <a:spLocks noChangeShapeType="1"/>
              </xdr:cNvSpPr>
            </xdr:nvSpPr>
            <xdr:spPr bwMode="auto">
              <a:xfrm>
                <a:off x="283" y="2577"/>
                <a:ext cx="0" cy="11"/>
              </a:xfrm>
              <a:prstGeom prst="line">
                <a:avLst/>
              </a:prstGeom>
              <a:noFill/>
              <a:ln w="9525">
                <a:solidFill>
                  <a:srgbClr val="FF6600"/>
                </a:solidFill>
                <a:round/>
                <a:headEnd/>
                <a:tailEnd/>
              </a:ln>
            </xdr:spPr>
          </xdr:sp>
        </xdr:grpSp>
      </xdr:grpSp>
      <xdr:sp macro="" textlink="">
        <xdr:nvSpPr>
          <xdr:cNvPr id="39095" name="Line 550"/>
          <xdr:cNvSpPr>
            <a:spLocks noChangeShapeType="1"/>
          </xdr:cNvSpPr>
        </xdr:nvSpPr>
        <xdr:spPr bwMode="auto">
          <a:xfrm rot="5400000">
            <a:off x="556" y="2509"/>
            <a:ext cx="0" cy="11"/>
          </a:xfrm>
          <a:prstGeom prst="line">
            <a:avLst/>
          </a:prstGeom>
          <a:noFill/>
          <a:ln w="9525">
            <a:solidFill>
              <a:srgbClr val="FFFF99"/>
            </a:solidFill>
            <a:round/>
            <a:headEnd/>
            <a:tailEnd/>
          </a:ln>
        </xdr:spPr>
      </xdr:sp>
      <xdr:sp macro="" textlink="">
        <xdr:nvSpPr>
          <xdr:cNvPr id="39096" name="Line 551"/>
          <xdr:cNvSpPr>
            <a:spLocks noChangeShapeType="1"/>
          </xdr:cNvSpPr>
        </xdr:nvSpPr>
        <xdr:spPr bwMode="auto">
          <a:xfrm rot="5400000">
            <a:off x="582" y="2509"/>
            <a:ext cx="0" cy="11"/>
          </a:xfrm>
          <a:prstGeom prst="line">
            <a:avLst/>
          </a:prstGeom>
          <a:noFill/>
          <a:ln w="9525">
            <a:solidFill>
              <a:srgbClr val="FFFF99"/>
            </a:solidFill>
            <a:round/>
            <a:headEnd/>
            <a:tailEnd/>
          </a:ln>
        </xdr:spPr>
      </xdr:sp>
    </xdr:grpSp>
    <xdr:clientData/>
  </xdr:twoCellAnchor>
  <xdr:twoCellAnchor>
    <xdr:from>
      <xdr:col>0</xdr:col>
      <xdr:colOff>190500</xdr:colOff>
      <xdr:row>15</xdr:row>
      <xdr:rowOff>47625</xdr:rowOff>
    </xdr:from>
    <xdr:to>
      <xdr:col>0</xdr:col>
      <xdr:colOff>495300</xdr:colOff>
      <xdr:row>16</xdr:row>
      <xdr:rowOff>0</xdr:rowOff>
    </xdr:to>
    <xdr:sp macro="" textlink="">
      <xdr:nvSpPr>
        <xdr:cNvPr id="28467" name="AutoShape 573"/>
        <xdr:cNvSpPr>
          <a:spLocks noChangeArrowheads="1"/>
        </xdr:cNvSpPr>
      </xdr:nvSpPr>
      <xdr:spPr bwMode="auto">
        <a:xfrm>
          <a:off x="190500" y="2905125"/>
          <a:ext cx="304800" cy="142875"/>
        </a:xfrm>
        <a:prstGeom prst="rightArrow">
          <a:avLst>
            <a:gd name="adj1" fmla="val 50000"/>
            <a:gd name="adj2" fmla="val 53333"/>
          </a:avLst>
        </a:prstGeom>
        <a:gradFill rotWithShape="1">
          <a:gsLst>
            <a:gs pos="0">
              <a:srgbClr val="314200"/>
            </a:gs>
            <a:gs pos="100000">
              <a:srgbClr val="99CC00"/>
            </a:gs>
          </a:gsLst>
          <a:lin ang="18900000" scaled="1"/>
        </a:gradFill>
        <a:ln w="9525">
          <a:solidFill>
            <a:srgbClr val="000000"/>
          </a:solidFill>
          <a:miter lim="800000"/>
          <a:headEnd/>
          <a:tailEnd/>
        </a:ln>
      </xdr:spPr>
    </xdr:sp>
    <xdr:clientData/>
  </xdr:twoCellAnchor>
  <xdr:twoCellAnchor>
    <xdr:from>
      <xdr:col>0</xdr:col>
      <xdr:colOff>190500</xdr:colOff>
      <xdr:row>108</xdr:row>
      <xdr:rowOff>38100</xdr:rowOff>
    </xdr:from>
    <xdr:to>
      <xdr:col>0</xdr:col>
      <xdr:colOff>495300</xdr:colOff>
      <xdr:row>108</xdr:row>
      <xdr:rowOff>180975</xdr:rowOff>
    </xdr:to>
    <xdr:sp macro="" textlink="">
      <xdr:nvSpPr>
        <xdr:cNvPr id="28468" name="AutoShape 574"/>
        <xdr:cNvSpPr>
          <a:spLocks noChangeArrowheads="1"/>
        </xdr:cNvSpPr>
      </xdr:nvSpPr>
      <xdr:spPr bwMode="auto">
        <a:xfrm>
          <a:off x="190500" y="20231100"/>
          <a:ext cx="304800" cy="142875"/>
        </a:xfrm>
        <a:prstGeom prst="rightArrow">
          <a:avLst>
            <a:gd name="adj1" fmla="val 50000"/>
            <a:gd name="adj2" fmla="val 53333"/>
          </a:avLst>
        </a:prstGeom>
        <a:gradFill rotWithShape="1">
          <a:gsLst>
            <a:gs pos="0">
              <a:srgbClr val="314200"/>
            </a:gs>
            <a:gs pos="100000">
              <a:srgbClr val="99CC00"/>
            </a:gs>
          </a:gsLst>
          <a:lin ang="18900000" scaled="1"/>
        </a:gradFill>
        <a:ln w="9525">
          <a:solidFill>
            <a:srgbClr val="000000"/>
          </a:solidFill>
          <a:miter lim="800000"/>
          <a:headEnd/>
          <a:tailEnd/>
        </a:ln>
      </xdr:spPr>
    </xdr:sp>
    <xdr:clientData/>
  </xdr:twoCellAnchor>
  <xdr:twoCellAnchor>
    <xdr:from>
      <xdr:col>0</xdr:col>
      <xdr:colOff>190500</xdr:colOff>
      <xdr:row>23</xdr:row>
      <xdr:rowOff>47625</xdr:rowOff>
    </xdr:from>
    <xdr:to>
      <xdr:col>0</xdr:col>
      <xdr:colOff>495300</xdr:colOff>
      <xdr:row>24</xdr:row>
      <xdr:rowOff>0</xdr:rowOff>
    </xdr:to>
    <xdr:sp macro="" textlink="">
      <xdr:nvSpPr>
        <xdr:cNvPr id="28469" name="AutoShape 575"/>
        <xdr:cNvSpPr>
          <a:spLocks noChangeArrowheads="1"/>
        </xdr:cNvSpPr>
      </xdr:nvSpPr>
      <xdr:spPr bwMode="auto">
        <a:xfrm>
          <a:off x="190500" y="4238625"/>
          <a:ext cx="304800" cy="142875"/>
        </a:xfrm>
        <a:prstGeom prst="rightArrow">
          <a:avLst>
            <a:gd name="adj1" fmla="val 50000"/>
            <a:gd name="adj2" fmla="val 53333"/>
          </a:avLst>
        </a:prstGeom>
        <a:gradFill rotWithShape="1">
          <a:gsLst>
            <a:gs pos="0">
              <a:srgbClr val="314200"/>
            </a:gs>
            <a:gs pos="100000">
              <a:srgbClr val="99CC00"/>
            </a:gs>
          </a:gsLst>
          <a:lin ang="18900000" scaled="1"/>
        </a:gradFill>
        <a:ln w="9525">
          <a:solidFill>
            <a:srgbClr val="000000"/>
          </a:solidFill>
          <a:miter lim="800000"/>
          <a:headEnd/>
          <a:tailEnd/>
        </a:ln>
      </xdr:spPr>
    </xdr:sp>
    <xdr:clientData/>
  </xdr:twoCellAnchor>
  <xdr:twoCellAnchor>
    <xdr:from>
      <xdr:col>13</xdr:col>
      <xdr:colOff>152400</xdr:colOff>
      <xdr:row>125</xdr:row>
      <xdr:rowOff>85211</xdr:rowOff>
    </xdr:from>
    <xdr:to>
      <xdr:col>14</xdr:col>
      <xdr:colOff>38100</xdr:colOff>
      <xdr:row>126</xdr:row>
      <xdr:rowOff>94737</xdr:rowOff>
    </xdr:to>
    <xdr:grpSp>
      <xdr:nvGrpSpPr>
        <xdr:cNvPr id="28470" name="Group 584"/>
        <xdr:cNvGrpSpPr>
          <a:grpSpLocks/>
        </xdr:cNvGrpSpPr>
      </xdr:nvGrpSpPr>
      <xdr:grpSpPr bwMode="auto">
        <a:xfrm>
          <a:off x="8141110" y="25690050"/>
          <a:ext cx="500216" cy="214364"/>
          <a:chOff x="248" y="2605"/>
          <a:chExt cx="52" cy="21"/>
        </a:xfrm>
      </xdr:grpSpPr>
      <xdr:sp macro="" textlink="">
        <xdr:nvSpPr>
          <xdr:cNvPr id="4621" name="Text Box 525"/>
          <xdr:cNvSpPr txBox="1">
            <a:spLocks noChangeArrowheads="1"/>
          </xdr:cNvSpPr>
        </xdr:nvSpPr>
        <xdr:spPr bwMode="auto">
          <a:xfrm>
            <a:off x="282" y="2605"/>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626" name="Text Box 530"/>
          <xdr:cNvSpPr txBox="1">
            <a:spLocks noChangeArrowheads="1"/>
          </xdr:cNvSpPr>
        </xdr:nvSpPr>
        <xdr:spPr bwMode="auto">
          <a:xfrm>
            <a:off x="255" y="2605"/>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 </a:t>
            </a:r>
          </a:p>
        </xdr:txBody>
      </xdr:sp>
      <xdr:sp macro="" textlink="">
        <xdr:nvSpPr>
          <xdr:cNvPr id="39086" name="Line 577"/>
          <xdr:cNvSpPr>
            <a:spLocks noChangeShapeType="1"/>
          </xdr:cNvSpPr>
        </xdr:nvSpPr>
        <xdr:spPr bwMode="auto">
          <a:xfrm rot="3080412">
            <a:off x="254" y="2619"/>
            <a:ext cx="0" cy="11"/>
          </a:xfrm>
          <a:prstGeom prst="line">
            <a:avLst/>
          </a:prstGeom>
          <a:noFill/>
          <a:ln w="9525">
            <a:solidFill>
              <a:srgbClr val="FFFF99"/>
            </a:solidFill>
            <a:round/>
            <a:headEnd/>
            <a:tailEnd/>
          </a:ln>
        </xdr:spPr>
      </xdr:sp>
      <xdr:sp macro="" textlink="">
        <xdr:nvSpPr>
          <xdr:cNvPr id="39087" name="Line 578"/>
          <xdr:cNvSpPr>
            <a:spLocks noChangeShapeType="1"/>
          </xdr:cNvSpPr>
        </xdr:nvSpPr>
        <xdr:spPr bwMode="auto">
          <a:xfrm rot="18519588" flipV="1">
            <a:off x="254" y="2601"/>
            <a:ext cx="0" cy="11"/>
          </a:xfrm>
          <a:prstGeom prst="line">
            <a:avLst/>
          </a:prstGeom>
          <a:noFill/>
          <a:ln w="9525">
            <a:solidFill>
              <a:srgbClr val="FFFF99"/>
            </a:solidFill>
            <a:round/>
            <a:headEnd/>
            <a:tailEnd/>
          </a:ln>
        </xdr:spPr>
      </xdr:sp>
      <xdr:grpSp>
        <xdr:nvGrpSpPr>
          <xdr:cNvPr id="39088" name="Group 583"/>
          <xdr:cNvGrpSpPr>
            <a:grpSpLocks/>
          </xdr:cNvGrpSpPr>
        </xdr:nvGrpSpPr>
        <xdr:grpSpPr bwMode="auto">
          <a:xfrm>
            <a:off x="272" y="2614"/>
            <a:ext cx="11" cy="4"/>
            <a:chOff x="345" y="2640"/>
            <a:chExt cx="11" cy="4"/>
          </a:xfrm>
        </xdr:grpSpPr>
        <xdr:sp macro="" textlink="">
          <xdr:nvSpPr>
            <xdr:cNvPr id="39089" name="Line 581"/>
            <xdr:cNvSpPr>
              <a:spLocks noChangeShapeType="1"/>
            </xdr:cNvSpPr>
          </xdr:nvSpPr>
          <xdr:spPr bwMode="auto">
            <a:xfrm rot="5400000">
              <a:off x="351" y="2634"/>
              <a:ext cx="0" cy="11"/>
            </a:xfrm>
            <a:prstGeom prst="line">
              <a:avLst/>
            </a:prstGeom>
            <a:noFill/>
            <a:ln w="9525">
              <a:solidFill>
                <a:srgbClr val="FF6600"/>
              </a:solidFill>
              <a:round/>
              <a:headEnd/>
              <a:tailEnd/>
            </a:ln>
          </xdr:spPr>
        </xdr:sp>
        <xdr:sp macro="" textlink="">
          <xdr:nvSpPr>
            <xdr:cNvPr id="39090" name="Line 582"/>
            <xdr:cNvSpPr>
              <a:spLocks noChangeShapeType="1"/>
            </xdr:cNvSpPr>
          </xdr:nvSpPr>
          <xdr:spPr bwMode="auto">
            <a:xfrm rot="5400000">
              <a:off x="351" y="2638"/>
              <a:ext cx="0" cy="11"/>
            </a:xfrm>
            <a:prstGeom prst="line">
              <a:avLst/>
            </a:prstGeom>
            <a:noFill/>
            <a:ln w="9525">
              <a:solidFill>
                <a:srgbClr val="FFFF99"/>
              </a:solidFill>
              <a:round/>
              <a:headEnd/>
              <a:tailEnd/>
            </a:ln>
          </xdr:spPr>
        </xdr:sp>
      </xdr:grpSp>
    </xdr:grpSp>
    <xdr:clientData/>
  </xdr:twoCellAnchor>
  <xdr:twoCellAnchor>
    <xdr:from>
      <xdr:col>11</xdr:col>
      <xdr:colOff>57150</xdr:colOff>
      <xdr:row>137</xdr:row>
      <xdr:rowOff>9525</xdr:rowOff>
    </xdr:from>
    <xdr:to>
      <xdr:col>13</xdr:col>
      <xdr:colOff>142875</xdr:colOff>
      <xdr:row>140</xdr:row>
      <xdr:rowOff>161925</xdr:rowOff>
    </xdr:to>
    <xdr:grpSp>
      <xdr:nvGrpSpPr>
        <xdr:cNvPr id="28471" name="Group 621"/>
        <xdr:cNvGrpSpPr>
          <a:grpSpLocks/>
        </xdr:cNvGrpSpPr>
      </xdr:nvGrpSpPr>
      <xdr:grpSpPr bwMode="auto">
        <a:xfrm>
          <a:off x="6816827" y="28072428"/>
          <a:ext cx="1314758" cy="766916"/>
          <a:chOff x="711" y="2658"/>
          <a:chExt cx="137" cy="76"/>
        </a:xfrm>
      </xdr:grpSpPr>
      <xdr:grpSp>
        <xdr:nvGrpSpPr>
          <xdr:cNvPr id="39071" name="Group 608"/>
          <xdr:cNvGrpSpPr>
            <a:grpSpLocks/>
          </xdr:cNvGrpSpPr>
        </xdr:nvGrpSpPr>
        <xdr:grpSpPr bwMode="auto">
          <a:xfrm>
            <a:off x="711" y="2658"/>
            <a:ext cx="137" cy="56"/>
            <a:chOff x="466" y="2754"/>
            <a:chExt cx="137" cy="56"/>
          </a:xfrm>
        </xdr:grpSpPr>
        <xdr:sp macro="" textlink="">
          <xdr:nvSpPr>
            <xdr:cNvPr id="4703" name="Text Box 607"/>
            <xdr:cNvSpPr txBox="1">
              <a:spLocks noChangeArrowheads="1"/>
            </xdr:cNvSpPr>
          </xdr:nvSpPr>
          <xdr:spPr bwMode="auto">
            <a:xfrm>
              <a:off x="509" y="2784"/>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89" name="Text Box 593"/>
            <xdr:cNvSpPr txBox="1">
              <a:spLocks noChangeArrowheads="1"/>
            </xdr:cNvSpPr>
          </xdr:nvSpPr>
          <xdr:spPr bwMode="auto">
            <a:xfrm>
              <a:off x="547" y="2754"/>
              <a:ext cx="30"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0000"/>
                  </a:solidFill>
                  <a:latin typeface="Arial"/>
                  <a:cs typeface="Arial"/>
                </a:rPr>
                <a:t>C</a:t>
              </a:r>
              <a:r>
                <a:rPr lang="en-US" sz="1200" b="0" i="0" strike="noStrike">
                  <a:solidFill>
                    <a:srgbClr val="FFFF99"/>
                  </a:solidFill>
                  <a:latin typeface="Arial"/>
                  <a:cs typeface="Arial"/>
                </a:rPr>
                <a:t>H</a:t>
              </a:r>
            </a:p>
          </xdr:txBody>
        </xdr:sp>
        <xdr:sp macro="" textlink="">
          <xdr:nvSpPr>
            <xdr:cNvPr id="4691" name="Text Box 595"/>
            <xdr:cNvSpPr txBox="1">
              <a:spLocks noChangeArrowheads="1"/>
            </xdr:cNvSpPr>
          </xdr:nvSpPr>
          <xdr:spPr bwMode="auto">
            <a:xfrm>
              <a:off x="466" y="2755"/>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92" name="Text Box 596"/>
            <xdr:cNvSpPr txBox="1">
              <a:spLocks noChangeArrowheads="1"/>
            </xdr:cNvSpPr>
          </xdr:nvSpPr>
          <xdr:spPr bwMode="auto">
            <a:xfrm>
              <a:off x="509" y="2755"/>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39077" name="Line 534"/>
            <xdr:cNvSpPr>
              <a:spLocks noChangeShapeType="1"/>
            </xdr:cNvSpPr>
          </xdr:nvSpPr>
          <xdr:spPr bwMode="auto">
            <a:xfrm rot="5400000">
              <a:off x="544" y="2760"/>
              <a:ext cx="0" cy="11"/>
            </a:xfrm>
            <a:prstGeom prst="line">
              <a:avLst/>
            </a:prstGeom>
            <a:noFill/>
            <a:ln w="9525">
              <a:solidFill>
                <a:srgbClr val="FFFF99"/>
              </a:solidFill>
              <a:round/>
              <a:headEnd/>
              <a:tailEnd/>
            </a:ln>
          </xdr:spPr>
        </xdr:sp>
        <xdr:sp macro="" textlink="">
          <xdr:nvSpPr>
            <xdr:cNvPr id="39078" name="Line 567"/>
            <xdr:cNvSpPr>
              <a:spLocks noChangeShapeType="1"/>
            </xdr:cNvSpPr>
          </xdr:nvSpPr>
          <xdr:spPr bwMode="auto">
            <a:xfrm>
              <a:off x="519" y="2775"/>
              <a:ext cx="0" cy="11"/>
            </a:xfrm>
            <a:prstGeom prst="line">
              <a:avLst/>
            </a:prstGeom>
            <a:noFill/>
            <a:ln w="9525">
              <a:solidFill>
                <a:srgbClr val="FFFF99"/>
              </a:solidFill>
              <a:round/>
              <a:headEnd/>
              <a:tailEnd/>
            </a:ln>
          </xdr:spPr>
        </xdr:sp>
        <xdr:sp macro="" textlink="">
          <xdr:nvSpPr>
            <xdr:cNvPr id="39079" name="Line 576"/>
            <xdr:cNvSpPr>
              <a:spLocks noChangeShapeType="1"/>
            </xdr:cNvSpPr>
          </xdr:nvSpPr>
          <xdr:spPr bwMode="auto">
            <a:xfrm rot="5400000">
              <a:off x="506" y="2760"/>
              <a:ext cx="0" cy="11"/>
            </a:xfrm>
            <a:prstGeom prst="line">
              <a:avLst/>
            </a:prstGeom>
            <a:noFill/>
            <a:ln w="9525">
              <a:solidFill>
                <a:srgbClr val="FFFF99"/>
              </a:solidFill>
              <a:round/>
              <a:headEnd/>
              <a:tailEnd/>
            </a:ln>
          </xdr:spPr>
        </xdr:sp>
        <xdr:sp macro="" textlink="">
          <xdr:nvSpPr>
            <xdr:cNvPr id="4685" name="Text Box 589"/>
            <xdr:cNvSpPr txBox="1">
              <a:spLocks noChangeArrowheads="1"/>
            </xdr:cNvSpPr>
          </xdr:nvSpPr>
          <xdr:spPr bwMode="auto">
            <a:xfrm>
              <a:off x="585" y="2755"/>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081" name="Group 600"/>
            <xdr:cNvGrpSpPr>
              <a:grpSpLocks/>
            </xdr:cNvGrpSpPr>
          </xdr:nvGrpSpPr>
          <xdr:grpSpPr bwMode="auto">
            <a:xfrm rot="5400000">
              <a:off x="580" y="2761"/>
              <a:ext cx="4" cy="11"/>
              <a:chOff x="280" y="2572"/>
              <a:chExt cx="4" cy="11"/>
            </a:xfrm>
          </xdr:grpSpPr>
          <xdr:sp macro="" textlink="">
            <xdr:nvSpPr>
              <xdr:cNvPr id="39082" name="Line 601"/>
              <xdr:cNvSpPr>
                <a:spLocks noChangeShapeType="1"/>
              </xdr:cNvSpPr>
            </xdr:nvSpPr>
            <xdr:spPr bwMode="auto">
              <a:xfrm>
                <a:off x="280" y="2572"/>
                <a:ext cx="0" cy="11"/>
              </a:xfrm>
              <a:prstGeom prst="line">
                <a:avLst/>
              </a:prstGeom>
              <a:noFill/>
              <a:ln w="9525">
                <a:solidFill>
                  <a:srgbClr val="FF6600"/>
                </a:solidFill>
                <a:round/>
                <a:headEnd/>
                <a:tailEnd/>
              </a:ln>
            </xdr:spPr>
          </xdr:sp>
          <xdr:sp macro="" textlink="">
            <xdr:nvSpPr>
              <xdr:cNvPr id="39083" name="Line 602"/>
              <xdr:cNvSpPr>
                <a:spLocks noChangeShapeType="1"/>
              </xdr:cNvSpPr>
            </xdr:nvSpPr>
            <xdr:spPr bwMode="auto">
              <a:xfrm>
                <a:off x="284" y="2572"/>
                <a:ext cx="0" cy="11"/>
              </a:xfrm>
              <a:prstGeom prst="line">
                <a:avLst/>
              </a:prstGeom>
              <a:noFill/>
              <a:ln w="9525">
                <a:solidFill>
                  <a:srgbClr val="FFFF99"/>
                </a:solidFill>
                <a:round/>
                <a:headEnd/>
                <a:tailEnd/>
              </a:ln>
            </xdr:spPr>
          </xdr:sp>
        </xdr:grpSp>
      </xdr:grpSp>
      <xdr:sp macro="" textlink="">
        <xdr:nvSpPr>
          <xdr:cNvPr id="4715" name="Text Box 619"/>
          <xdr:cNvSpPr txBox="1">
            <a:spLocks noChangeArrowheads="1"/>
          </xdr:cNvSpPr>
        </xdr:nvSpPr>
        <xdr:spPr bwMode="auto">
          <a:xfrm>
            <a:off x="743" y="2712"/>
            <a:ext cx="59"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αλδεΰδη</a:t>
            </a:r>
          </a:p>
        </xdr:txBody>
      </xdr:sp>
    </xdr:grpSp>
    <xdr:clientData/>
  </xdr:twoCellAnchor>
  <xdr:twoCellAnchor>
    <xdr:from>
      <xdr:col>13</xdr:col>
      <xdr:colOff>371475</xdr:colOff>
      <xdr:row>137</xdr:row>
      <xdr:rowOff>9525</xdr:rowOff>
    </xdr:from>
    <xdr:to>
      <xdr:col>15</xdr:col>
      <xdr:colOff>581025</xdr:colOff>
      <xdr:row>140</xdr:row>
      <xdr:rowOff>142875</xdr:rowOff>
    </xdr:to>
    <xdr:grpSp>
      <xdr:nvGrpSpPr>
        <xdr:cNvPr id="28472" name="Group 622"/>
        <xdr:cNvGrpSpPr>
          <a:grpSpLocks/>
        </xdr:cNvGrpSpPr>
      </xdr:nvGrpSpPr>
      <xdr:grpSpPr bwMode="auto">
        <a:xfrm>
          <a:off x="8360185" y="28072428"/>
          <a:ext cx="1438582" cy="747866"/>
          <a:chOff x="872" y="2659"/>
          <a:chExt cx="150" cy="74"/>
        </a:xfrm>
      </xdr:grpSpPr>
      <xdr:grpSp>
        <xdr:nvGrpSpPr>
          <xdr:cNvPr id="39058" name="Group 618"/>
          <xdr:cNvGrpSpPr>
            <a:grpSpLocks/>
          </xdr:cNvGrpSpPr>
        </xdr:nvGrpSpPr>
        <xdr:grpSpPr bwMode="auto">
          <a:xfrm>
            <a:off x="872" y="2659"/>
            <a:ext cx="150" cy="49"/>
            <a:chOff x="446" y="2825"/>
            <a:chExt cx="150" cy="49"/>
          </a:xfrm>
        </xdr:grpSpPr>
        <xdr:sp macro="" textlink="">
          <xdr:nvSpPr>
            <xdr:cNvPr id="4713" name="Text Box 617"/>
            <xdr:cNvSpPr txBox="1">
              <a:spLocks noChangeArrowheads="1"/>
            </xdr:cNvSpPr>
          </xdr:nvSpPr>
          <xdr:spPr bwMode="auto">
            <a:xfrm>
              <a:off x="559" y="2826"/>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684" name="Text Box 588"/>
            <xdr:cNvSpPr txBox="1">
              <a:spLocks noChangeArrowheads="1"/>
            </xdr:cNvSpPr>
          </xdr:nvSpPr>
          <xdr:spPr bwMode="auto">
            <a:xfrm>
              <a:off x="490" y="2853"/>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688" name="Text Box 592"/>
            <xdr:cNvSpPr txBox="1">
              <a:spLocks noChangeArrowheads="1"/>
            </xdr:cNvSpPr>
          </xdr:nvSpPr>
          <xdr:spPr bwMode="auto">
            <a:xfrm>
              <a:off x="489" y="2825"/>
              <a:ext cx="18"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800000"/>
                  </a:solidFill>
                  <a:latin typeface="Arial"/>
                  <a:cs typeface="Arial"/>
                </a:rPr>
                <a:t>C</a:t>
              </a:r>
            </a:p>
          </xdr:txBody>
        </xdr:sp>
        <xdr:sp macro="" textlink="">
          <xdr:nvSpPr>
            <xdr:cNvPr id="4701" name="Text Box 605"/>
            <xdr:cNvSpPr txBox="1">
              <a:spLocks noChangeArrowheads="1"/>
            </xdr:cNvSpPr>
          </xdr:nvSpPr>
          <xdr:spPr bwMode="auto">
            <a:xfrm>
              <a:off x="515" y="2826"/>
              <a:ext cx="36"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4702" name="Text Box 606"/>
            <xdr:cNvSpPr txBox="1">
              <a:spLocks noChangeArrowheads="1"/>
            </xdr:cNvSpPr>
          </xdr:nvSpPr>
          <xdr:spPr bwMode="auto">
            <a:xfrm>
              <a:off x="446" y="2826"/>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39065" name="Group 597"/>
            <xdr:cNvGrpSpPr>
              <a:grpSpLocks/>
            </xdr:cNvGrpSpPr>
          </xdr:nvGrpSpPr>
          <xdr:grpSpPr bwMode="auto">
            <a:xfrm>
              <a:off x="497" y="2844"/>
              <a:ext cx="4" cy="11"/>
              <a:chOff x="280" y="2572"/>
              <a:chExt cx="4" cy="11"/>
            </a:xfrm>
          </xdr:grpSpPr>
          <xdr:sp macro="" textlink="">
            <xdr:nvSpPr>
              <xdr:cNvPr id="39069" name="Line 598"/>
              <xdr:cNvSpPr>
                <a:spLocks noChangeShapeType="1"/>
              </xdr:cNvSpPr>
            </xdr:nvSpPr>
            <xdr:spPr bwMode="auto">
              <a:xfrm>
                <a:off x="280" y="2572"/>
                <a:ext cx="0" cy="11"/>
              </a:xfrm>
              <a:prstGeom prst="line">
                <a:avLst/>
              </a:prstGeom>
              <a:noFill/>
              <a:ln w="9525">
                <a:solidFill>
                  <a:srgbClr val="FFFF99"/>
                </a:solidFill>
                <a:round/>
                <a:headEnd/>
                <a:tailEnd/>
              </a:ln>
            </xdr:spPr>
          </xdr:sp>
          <xdr:sp macro="" textlink="">
            <xdr:nvSpPr>
              <xdr:cNvPr id="39070" name="Line 599"/>
              <xdr:cNvSpPr>
                <a:spLocks noChangeShapeType="1"/>
              </xdr:cNvSpPr>
            </xdr:nvSpPr>
            <xdr:spPr bwMode="auto">
              <a:xfrm>
                <a:off x="284" y="2572"/>
                <a:ext cx="0" cy="11"/>
              </a:xfrm>
              <a:prstGeom prst="line">
                <a:avLst/>
              </a:prstGeom>
              <a:noFill/>
              <a:ln w="9525">
                <a:solidFill>
                  <a:srgbClr val="FF6600"/>
                </a:solidFill>
                <a:round/>
                <a:headEnd/>
                <a:tailEnd/>
              </a:ln>
            </xdr:spPr>
          </xdr:sp>
        </xdr:grpSp>
        <xdr:sp macro="" textlink="">
          <xdr:nvSpPr>
            <xdr:cNvPr id="39066" name="Line 612"/>
            <xdr:cNvSpPr>
              <a:spLocks noChangeShapeType="1"/>
            </xdr:cNvSpPr>
          </xdr:nvSpPr>
          <xdr:spPr bwMode="auto">
            <a:xfrm rot="5400000">
              <a:off x="555" y="2831"/>
              <a:ext cx="0" cy="11"/>
            </a:xfrm>
            <a:prstGeom prst="line">
              <a:avLst/>
            </a:prstGeom>
            <a:noFill/>
            <a:ln w="9525">
              <a:solidFill>
                <a:srgbClr val="FFFF99"/>
              </a:solidFill>
              <a:round/>
              <a:headEnd/>
              <a:tailEnd/>
            </a:ln>
          </xdr:spPr>
        </xdr:sp>
        <xdr:sp macro="" textlink="">
          <xdr:nvSpPr>
            <xdr:cNvPr id="39067" name="Line 613"/>
            <xdr:cNvSpPr>
              <a:spLocks noChangeShapeType="1"/>
            </xdr:cNvSpPr>
          </xdr:nvSpPr>
          <xdr:spPr bwMode="auto">
            <a:xfrm rot="5400000">
              <a:off x="512" y="2831"/>
              <a:ext cx="0" cy="11"/>
            </a:xfrm>
            <a:prstGeom prst="line">
              <a:avLst/>
            </a:prstGeom>
            <a:noFill/>
            <a:ln w="9525">
              <a:solidFill>
                <a:srgbClr val="FFFF99"/>
              </a:solidFill>
              <a:round/>
              <a:headEnd/>
              <a:tailEnd/>
            </a:ln>
          </xdr:spPr>
        </xdr:sp>
        <xdr:sp macro="" textlink="">
          <xdr:nvSpPr>
            <xdr:cNvPr id="39068" name="Line 614"/>
            <xdr:cNvSpPr>
              <a:spLocks noChangeShapeType="1"/>
            </xdr:cNvSpPr>
          </xdr:nvSpPr>
          <xdr:spPr bwMode="auto">
            <a:xfrm rot="5400000">
              <a:off x="485" y="2831"/>
              <a:ext cx="0" cy="11"/>
            </a:xfrm>
            <a:prstGeom prst="line">
              <a:avLst/>
            </a:prstGeom>
            <a:noFill/>
            <a:ln w="9525">
              <a:solidFill>
                <a:srgbClr val="FFFF99"/>
              </a:solidFill>
              <a:round/>
              <a:headEnd/>
              <a:tailEnd/>
            </a:ln>
          </xdr:spPr>
        </xdr:sp>
      </xdr:grpSp>
      <xdr:sp macro="" textlink="">
        <xdr:nvSpPr>
          <xdr:cNvPr id="4716" name="Text Box 620"/>
          <xdr:cNvSpPr txBox="1">
            <a:spLocks noChangeArrowheads="1"/>
          </xdr:cNvSpPr>
        </xdr:nvSpPr>
        <xdr:spPr bwMode="auto">
          <a:xfrm>
            <a:off x="922" y="2712"/>
            <a:ext cx="4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κετόνη</a:t>
            </a:r>
          </a:p>
        </xdr:txBody>
      </xdr:sp>
    </xdr:grpSp>
    <xdr:clientData/>
  </xdr:twoCellAnchor>
  <xdr:twoCellAnchor>
    <xdr:from>
      <xdr:col>4</xdr:col>
      <xdr:colOff>285750</xdr:colOff>
      <xdr:row>128</xdr:row>
      <xdr:rowOff>180975</xdr:rowOff>
    </xdr:from>
    <xdr:to>
      <xdr:col>5</xdr:col>
      <xdr:colOff>333375</xdr:colOff>
      <xdr:row>131</xdr:row>
      <xdr:rowOff>76200</xdr:rowOff>
    </xdr:to>
    <xdr:grpSp>
      <xdr:nvGrpSpPr>
        <xdr:cNvPr id="28473" name="Group 671"/>
        <xdr:cNvGrpSpPr>
          <a:grpSpLocks/>
        </xdr:cNvGrpSpPr>
      </xdr:nvGrpSpPr>
      <xdr:grpSpPr bwMode="auto">
        <a:xfrm>
          <a:off x="2743815" y="26400330"/>
          <a:ext cx="662141" cy="509741"/>
          <a:chOff x="303" y="2520"/>
          <a:chExt cx="69" cy="49"/>
        </a:xfrm>
      </xdr:grpSpPr>
      <xdr:sp macro="" textlink="">
        <xdr:nvSpPr>
          <xdr:cNvPr id="4721" name="Text Box 625"/>
          <xdr:cNvSpPr txBox="1">
            <a:spLocks noChangeArrowheads="1"/>
          </xdr:cNvSpPr>
        </xdr:nvSpPr>
        <xdr:spPr bwMode="auto">
          <a:xfrm>
            <a:off x="338" y="2520"/>
            <a:ext cx="3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ΟΗ</a:t>
            </a:r>
          </a:p>
        </xdr:txBody>
      </xdr:sp>
      <xdr:sp macro="" textlink="">
        <xdr:nvSpPr>
          <xdr:cNvPr id="4722" name="Text Box 626"/>
          <xdr:cNvSpPr txBox="1">
            <a:spLocks noChangeArrowheads="1"/>
          </xdr:cNvSpPr>
        </xdr:nvSpPr>
        <xdr:spPr bwMode="auto">
          <a:xfrm>
            <a:off x="312" y="2520"/>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9051" name="Group 627"/>
          <xdr:cNvGrpSpPr>
            <a:grpSpLocks/>
          </xdr:cNvGrpSpPr>
        </xdr:nvGrpSpPr>
        <xdr:grpSpPr bwMode="auto">
          <a:xfrm>
            <a:off x="313" y="2539"/>
            <a:ext cx="18" cy="30"/>
            <a:chOff x="272" y="2572"/>
            <a:chExt cx="18" cy="30"/>
          </a:xfrm>
        </xdr:grpSpPr>
        <xdr:sp macro="" textlink="">
          <xdr:nvSpPr>
            <xdr:cNvPr id="4724" name="Text Box 628"/>
            <xdr:cNvSpPr txBox="1">
              <a:spLocks noChangeArrowheads="1"/>
            </xdr:cNvSpPr>
          </xdr:nvSpPr>
          <xdr:spPr bwMode="auto">
            <a:xfrm>
              <a:off x="272" y="258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055" name="Group 629"/>
            <xdr:cNvGrpSpPr>
              <a:grpSpLocks/>
            </xdr:cNvGrpSpPr>
          </xdr:nvGrpSpPr>
          <xdr:grpSpPr bwMode="auto">
            <a:xfrm>
              <a:off x="279" y="2572"/>
              <a:ext cx="4" cy="11"/>
              <a:chOff x="279" y="2572"/>
              <a:chExt cx="4" cy="11"/>
            </a:xfrm>
          </xdr:grpSpPr>
          <xdr:sp macro="" textlink="">
            <xdr:nvSpPr>
              <xdr:cNvPr id="39056" name="Line 630"/>
              <xdr:cNvSpPr>
                <a:spLocks noChangeShapeType="1"/>
              </xdr:cNvSpPr>
            </xdr:nvSpPr>
            <xdr:spPr bwMode="auto">
              <a:xfrm>
                <a:off x="279" y="2572"/>
                <a:ext cx="0" cy="11"/>
              </a:xfrm>
              <a:prstGeom prst="line">
                <a:avLst/>
              </a:prstGeom>
              <a:noFill/>
              <a:ln w="9525">
                <a:solidFill>
                  <a:srgbClr val="FFFF99"/>
                </a:solidFill>
                <a:round/>
                <a:headEnd/>
                <a:tailEnd/>
              </a:ln>
            </xdr:spPr>
          </xdr:sp>
          <xdr:sp macro="" textlink="">
            <xdr:nvSpPr>
              <xdr:cNvPr id="39057" name="Line 631"/>
              <xdr:cNvSpPr>
                <a:spLocks noChangeShapeType="1"/>
              </xdr:cNvSpPr>
            </xdr:nvSpPr>
            <xdr:spPr bwMode="auto">
              <a:xfrm>
                <a:off x="283" y="2572"/>
                <a:ext cx="0" cy="11"/>
              </a:xfrm>
              <a:prstGeom prst="line">
                <a:avLst/>
              </a:prstGeom>
              <a:noFill/>
              <a:ln w="9525">
                <a:solidFill>
                  <a:srgbClr val="FF6600"/>
                </a:solidFill>
                <a:round/>
                <a:headEnd/>
                <a:tailEnd/>
              </a:ln>
            </xdr:spPr>
          </xdr:sp>
        </xdr:grpSp>
      </xdr:grpSp>
      <xdr:sp macro="" textlink="">
        <xdr:nvSpPr>
          <xdr:cNvPr id="39052" name="Line 634"/>
          <xdr:cNvSpPr>
            <a:spLocks noChangeShapeType="1"/>
          </xdr:cNvSpPr>
        </xdr:nvSpPr>
        <xdr:spPr bwMode="auto">
          <a:xfrm rot="5400000">
            <a:off x="309" y="2525"/>
            <a:ext cx="0" cy="11"/>
          </a:xfrm>
          <a:prstGeom prst="line">
            <a:avLst/>
          </a:prstGeom>
          <a:noFill/>
          <a:ln w="9525">
            <a:solidFill>
              <a:srgbClr val="FFFF99"/>
            </a:solidFill>
            <a:round/>
            <a:headEnd/>
            <a:tailEnd/>
          </a:ln>
        </xdr:spPr>
      </xdr:sp>
      <xdr:sp macro="" textlink="">
        <xdr:nvSpPr>
          <xdr:cNvPr id="39053" name="Line 635"/>
          <xdr:cNvSpPr>
            <a:spLocks noChangeShapeType="1"/>
          </xdr:cNvSpPr>
        </xdr:nvSpPr>
        <xdr:spPr bwMode="auto">
          <a:xfrm rot="5400000">
            <a:off x="335" y="2525"/>
            <a:ext cx="0" cy="11"/>
          </a:xfrm>
          <a:prstGeom prst="line">
            <a:avLst/>
          </a:prstGeom>
          <a:noFill/>
          <a:ln w="9525">
            <a:solidFill>
              <a:srgbClr val="FFFF99"/>
            </a:solidFill>
            <a:round/>
            <a:headEnd/>
            <a:tailEnd/>
          </a:ln>
        </xdr:spPr>
      </xdr:sp>
    </xdr:grpSp>
    <xdr:clientData/>
  </xdr:twoCellAnchor>
  <xdr:twoCellAnchor>
    <xdr:from>
      <xdr:col>4</xdr:col>
      <xdr:colOff>304800</xdr:colOff>
      <xdr:row>121</xdr:row>
      <xdr:rowOff>180975</xdr:rowOff>
    </xdr:from>
    <xdr:to>
      <xdr:col>5</xdr:col>
      <xdr:colOff>323850</xdr:colOff>
      <xdr:row>123</xdr:row>
      <xdr:rowOff>0</xdr:rowOff>
    </xdr:to>
    <xdr:grpSp>
      <xdr:nvGrpSpPr>
        <xdr:cNvPr id="28474" name="Group 661"/>
        <xdr:cNvGrpSpPr>
          <a:grpSpLocks/>
        </xdr:cNvGrpSpPr>
      </xdr:nvGrpSpPr>
      <xdr:grpSpPr bwMode="auto">
        <a:xfrm>
          <a:off x="2762865" y="24966459"/>
          <a:ext cx="633566" cy="228702"/>
          <a:chOff x="174" y="2617"/>
          <a:chExt cx="66" cy="21"/>
        </a:xfrm>
      </xdr:grpSpPr>
      <xdr:sp macro="" textlink="">
        <xdr:nvSpPr>
          <xdr:cNvPr id="4683" name="Text Box 587"/>
          <xdr:cNvSpPr txBox="1">
            <a:spLocks noChangeArrowheads="1"/>
          </xdr:cNvSpPr>
        </xdr:nvSpPr>
        <xdr:spPr bwMode="auto">
          <a:xfrm>
            <a:off x="222" y="261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700" name="Text Box 604"/>
          <xdr:cNvSpPr txBox="1">
            <a:spLocks noChangeArrowheads="1"/>
          </xdr:cNvSpPr>
        </xdr:nvSpPr>
        <xdr:spPr bwMode="auto">
          <a:xfrm>
            <a:off x="183" y="2617"/>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39045" name="Line 611"/>
          <xdr:cNvSpPr>
            <a:spLocks noChangeShapeType="1"/>
          </xdr:cNvSpPr>
        </xdr:nvSpPr>
        <xdr:spPr bwMode="auto">
          <a:xfrm rot="5400000">
            <a:off x="180" y="2622"/>
            <a:ext cx="0" cy="11"/>
          </a:xfrm>
          <a:prstGeom prst="line">
            <a:avLst/>
          </a:prstGeom>
          <a:noFill/>
          <a:ln w="9525">
            <a:solidFill>
              <a:srgbClr val="FFFF99"/>
            </a:solidFill>
            <a:round/>
            <a:headEnd/>
            <a:tailEnd/>
          </a:ln>
        </xdr:spPr>
      </xdr:sp>
      <xdr:grpSp>
        <xdr:nvGrpSpPr>
          <xdr:cNvPr id="39046" name="Group 657"/>
          <xdr:cNvGrpSpPr>
            <a:grpSpLocks/>
          </xdr:cNvGrpSpPr>
        </xdr:nvGrpSpPr>
        <xdr:grpSpPr bwMode="auto">
          <a:xfrm rot="5400000">
            <a:off x="216" y="2622"/>
            <a:ext cx="4" cy="11"/>
            <a:chOff x="279" y="2572"/>
            <a:chExt cx="4" cy="11"/>
          </a:xfrm>
        </xdr:grpSpPr>
        <xdr:sp macro="" textlink="">
          <xdr:nvSpPr>
            <xdr:cNvPr id="39047" name="Line 658"/>
            <xdr:cNvSpPr>
              <a:spLocks noChangeShapeType="1"/>
            </xdr:cNvSpPr>
          </xdr:nvSpPr>
          <xdr:spPr bwMode="auto">
            <a:xfrm>
              <a:off x="279" y="2572"/>
              <a:ext cx="0" cy="11"/>
            </a:xfrm>
            <a:prstGeom prst="line">
              <a:avLst/>
            </a:prstGeom>
            <a:noFill/>
            <a:ln w="9525">
              <a:solidFill>
                <a:srgbClr val="FF6600"/>
              </a:solidFill>
              <a:round/>
              <a:headEnd/>
              <a:tailEnd/>
            </a:ln>
          </xdr:spPr>
        </xdr:sp>
        <xdr:sp macro="" textlink="">
          <xdr:nvSpPr>
            <xdr:cNvPr id="39048" name="Line 659"/>
            <xdr:cNvSpPr>
              <a:spLocks noChangeShapeType="1"/>
            </xdr:cNvSpPr>
          </xdr:nvSpPr>
          <xdr:spPr bwMode="auto">
            <a:xfrm>
              <a:off x="283" y="2572"/>
              <a:ext cx="0" cy="11"/>
            </a:xfrm>
            <a:prstGeom prst="line">
              <a:avLst/>
            </a:prstGeom>
            <a:noFill/>
            <a:ln w="9525">
              <a:solidFill>
                <a:srgbClr val="FFFF99"/>
              </a:solidFill>
              <a:round/>
              <a:headEnd/>
              <a:tailEnd/>
            </a:ln>
          </xdr:spPr>
        </xdr:sp>
      </xdr:grpSp>
    </xdr:grpSp>
    <xdr:clientData/>
  </xdr:twoCellAnchor>
  <xdr:twoCellAnchor>
    <xdr:from>
      <xdr:col>8</xdr:col>
      <xdr:colOff>95250</xdr:colOff>
      <xdr:row>121</xdr:row>
      <xdr:rowOff>180975</xdr:rowOff>
    </xdr:from>
    <xdr:to>
      <xdr:col>9</xdr:col>
      <xdr:colOff>447675</xdr:colOff>
      <xdr:row>123</xdr:row>
      <xdr:rowOff>47625</xdr:rowOff>
    </xdr:to>
    <xdr:grpSp>
      <xdr:nvGrpSpPr>
        <xdr:cNvPr id="28475" name="Group 669"/>
        <xdr:cNvGrpSpPr>
          <a:grpSpLocks/>
        </xdr:cNvGrpSpPr>
      </xdr:nvGrpSpPr>
      <xdr:grpSpPr bwMode="auto">
        <a:xfrm>
          <a:off x="5011379" y="24966459"/>
          <a:ext cx="966941" cy="276327"/>
          <a:chOff x="340" y="2637"/>
          <a:chExt cx="101" cy="26"/>
        </a:xfrm>
      </xdr:grpSpPr>
      <xdr:sp macro="" textlink="">
        <xdr:nvSpPr>
          <xdr:cNvPr id="4690" name="Text Box 594"/>
          <xdr:cNvSpPr txBox="1">
            <a:spLocks noChangeArrowheads="1"/>
          </xdr:cNvSpPr>
        </xdr:nvSpPr>
        <xdr:spPr bwMode="auto">
          <a:xfrm>
            <a:off x="340" y="2637"/>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39036" name="Group 662"/>
          <xdr:cNvGrpSpPr>
            <a:grpSpLocks/>
          </xdr:cNvGrpSpPr>
        </xdr:nvGrpSpPr>
        <xdr:grpSpPr bwMode="auto">
          <a:xfrm>
            <a:off x="374" y="2637"/>
            <a:ext cx="67" cy="21"/>
            <a:chOff x="173" y="2618"/>
            <a:chExt cx="67" cy="21"/>
          </a:xfrm>
        </xdr:grpSpPr>
        <xdr:sp macro="" textlink="">
          <xdr:nvSpPr>
            <xdr:cNvPr id="4759" name="Text Box 663"/>
            <xdr:cNvSpPr txBox="1">
              <a:spLocks noChangeArrowheads="1"/>
            </xdr:cNvSpPr>
          </xdr:nvSpPr>
          <xdr:spPr bwMode="auto">
            <a:xfrm>
              <a:off x="222" y="2618"/>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760" name="Text Box 664"/>
            <xdr:cNvSpPr txBox="1">
              <a:spLocks noChangeArrowheads="1"/>
            </xdr:cNvSpPr>
          </xdr:nvSpPr>
          <xdr:spPr bwMode="auto">
            <a:xfrm>
              <a:off x="183" y="2618"/>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39039" name="Line 665"/>
            <xdr:cNvSpPr>
              <a:spLocks noChangeShapeType="1"/>
            </xdr:cNvSpPr>
          </xdr:nvSpPr>
          <xdr:spPr bwMode="auto">
            <a:xfrm rot="5400000">
              <a:off x="179" y="2623"/>
              <a:ext cx="0" cy="11"/>
            </a:xfrm>
            <a:prstGeom prst="line">
              <a:avLst/>
            </a:prstGeom>
            <a:noFill/>
            <a:ln w="9525">
              <a:solidFill>
                <a:srgbClr val="FFFF99"/>
              </a:solidFill>
              <a:round/>
              <a:headEnd/>
              <a:tailEnd/>
            </a:ln>
          </xdr:spPr>
        </xdr:sp>
        <xdr:grpSp>
          <xdr:nvGrpSpPr>
            <xdr:cNvPr id="39040" name="Group 666"/>
            <xdr:cNvGrpSpPr>
              <a:grpSpLocks/>
            </xdr:cNvGrpSpPr>
          </xdr:nvGrpSpPr>
          <xdr:grpSpPr bwMode="auto">
            <a:xfrm rot="5400000">
              <a:off x="217" y="2624"/>
              <a:ext cx="4" cy="11"/>
              <a:chOff x="280" y="2572"/>
              <a:chExt cx="4" cy="11"/>
            </a:xfrm>
          </xdr:grpSpPr>
          <xdr:sp macro="" textlink="">
            <xdr:nvSpPr>
              <xdr:cNvPr id="39041" name="Line 667"/>
              <xdr:cNvSpPr>
                <a:spLocks noChangeShapeType="1"/>
              </xdr:cNvSpPr>
            </xdr:nvSpPr>
            <xdr:spPr bwMode="auto">
              <a:xfrm>
                <a:off x="280" y="2572"/>
                <a:ext cx="0" cy="11"/>
              </a:xfrm>
              <a:prstGeom prst="line">
                <a:avLst/>
              </a:prstGeom>
              <a:noFill/>
              <a:ln w="9525">
                <a:solidFill>
                  <a:srgbClr val="FF6600"/>
                </a:solidFill>
                <a:round/>
                <a:headEnd/>
                <a:tailEnd/>
              </a:ln>
            </xdr:spPr>
          </xdr:sp>
          <xdr:sp macro="" textlink="">
            <xdr:nvSpPr>
              <xdr:cNvPr id="39042" name="Line 668"/>
              <xdr:cNvSpPr>
                <a:spLocks noChangeShapeType="1"/>
              </xdr:cNvSpPr>
            </xdr:nvSpPr>
            <xdr:spPr bwMode="auto">
              <a:xfrm>
                <a:off x="284" y="2572"/>
                <a:ext cx="0" cy="11"/>
              </a:xfrm>
              <a:prstGeom prst="line">
                <a:avLst/>
              </a:prstGeom>
              <a:noFill/>
              <a:ln w="9525">
                <a:solidFill>
                  <a:srgbClr val="FFFF99"/>
                </a:solidFill>
                <a:round/>
                <a:headEnd/>
                <a:tailEnd/>
              </a:ln>
            </xdr:spPr>
          </xdr:sp>
        </xdr:grpSp>
      </xdr:grpSp>
    </xdr:grpSp>
    <xdr:clientData/>
  </xdr:twoCellAnchor>
  <xdr:twoCellAnchor>
    <xdr:from>
      <xdr:col>8</xdr:col>
      <xdr:colOff>104775</xdr:colOff>
      <xdr:row>128</xdr:row>
      <xdr:rowOff>161925</xdr:rowOff>
    </xdr:from>
    <xdr:to>
      <xdr:col>9</xdr:col>
      <xdr:colOff>476250</xdr:colOff>
      <xdr:row>131</xdr:row>
      <xdr:rowOff>57150</xdr:rowOff>
    </xdr:to>
    <xdr:grpSp>
      <xdr:nvGrpSpPr>
        <xdr:cNvPr id="28476" name="Group 683"/>
        <xdr:cNvGrpSpPr>
          <a:grpSpLocks/>
        </xdr:cNvGrpSpPr>
      </xdr:nvGrpSpPr>
      <xdr:grpSpPr bwMode="auto">
        <a:xfrm>
          <a:off x="5020904" y="26381280"/>
          <a:ext cx="985991" cy="509741"/>
          <a:chOff x="522" y="2516"/>
          <a:chExt cx="103" cy="49"/>
        </a:xfrm>
      </xdr:grpSpPr>
      <xdr:sp macro="" textlink="">
        <xdr:nvSpPr>
          <xdr:cNvPr id="4737" name="Text Box 641"/>
          <xdr:cNvSpPr txBox="1">
            <a:spLocks noChangeArrowheads="1"/>
          </xdr:cNvSpPr>
        </xdr:nvSpPr>
        <xdr:spPr bwMode="auto">
          <a:xfrm>
            <a:off x="522" y="2516"/>
            <a:ext cx="44"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39025" name="Group 672"/>
          <xdr:cNvGrpSpPr>
            <a:grpSpLocks/>
          </xdr:cNvGrpSpPr>
        </xdr:nvGrpSpPr>
        <xdr:grpSpPr bwMode="auto">
          <a:xfrm>
            <a:off x="556" y="2516"/>
            <a:ext cx="69" cy="49"/>
            <a:chOff x="303" y="2520"/>
            <a:chExt cx="69" cy="49"/>
          </a:xfrm>
        </xdr:grpSpPr>
        <xdr:sp macro="" textlink="">
          <xdr:nvSpPr>
            <xdr:cNvPr id="4769" name="Text Box 673"/>
            <xdr:cNvSpPr txBox="1">
              <a:spLocks noChangeArrowheads="1"/>
            </xdr:cNvSpPr>
          </xdr:nvSpPr>
          <xdr:spPr bwMode="auto">
            <a:xfrm>
              <a:off x="338" y="2520"/>
              <a:ext cx="3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ΟΗ</a:t>
              </a:r>
            </a:p>
          </xdr:txBody>
        </xdr:sp>
        <xdr:sp macro="" textlink="">
          <xdr:nvSpPr>
            <xdr:cNvPr id="4770" name="Text Box 674"/>
            <xdr:cNvSpPr txBox="1">
              <a:spLocks noChangeArrowheads="1"/>
            </xdr:cNvSpPr>
          </xdr:nvSpPr>
          <xdr:spPr bwMode="auto">
            <a:xfrm>
              <a:off x="312" y="2520"/>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9028" name="Group 675"/>
            <xdr:cNvGrpSpPr>
              <a:grpSpLocks/>
            </xdr:cNvGrpSpPr>
          </xdr:nvGrpSpPr>
          <xdr:grpSpPr bwMode="auto">
            <a:xfrm>
              <a:off x="313" y="2539"/>
              <a:ext cx="18" cy="30"/>
              <a:chOff x="272" y="2572"/>
              <a:chExt cx="18" cy="30"/>
            </a:xfrm>
          </xdr:grpSpPr>
          <xdr:sp macro="" textlink="">
            <xdr:nvSpPr>
              <xdr:cNvPr id="4772" name="Text Box 676"/>
              <xdr:cNvSpPr txBox="1">
                <a:spLocks noChangeArrowheads="1"/>
              </xdr:cNvSpPr>
            </xdr:nvSpPr>
            <xdr:spPr bwMode="auto">
              <a:xfrm>
                <a:off x="272" y="258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032" name="Group 677"/>
              <xdr:cNvGrpSpPr>
                <a:grpSpLocks/>
              </xdr:cNvGrpSpPr>
            </xdr:nvGrpSpPr>
            <xdr:grpSpPr bwMode="auto">
              <a:xfrm>
                <a:off x="279" y="2572"/>
                <a:ext cx="4" cy="11"/>
                <a:chOff x="279" y="2572"/>
                <a:chExt cx="4" cy="11"/>
              </a:xfrm>
            </xdr:grpSpPr>
            <xdr:sp macro="" textlink="">
              <xdr:nvSpPr>
                <xdr:cNvPr id="39033" name="Line 678"/>
                <xdr:cNvSpPr>
                  <a:spLocks noChangeShapeType="1"/>
                </xdr:cNvSpPr>
              </xdr:nvSpPr>
              <xdr:spPr bwMode="auto">
                <a:xfrm>
                  <a:off x="279" y="2572"/>
                  <a:ext cx="0" cy="11"/>
                </a:xfrm>
                <a:prstGeom prst="line">
                  <a:avLst/>
                </a:prstGeom>
                <a:noFill/>
                <a:ln w="9525">
                  <a:solidFill>
                    <a:srgbClr val="FFFF99"/>
                  </a:solidFill>
                  <a:round/>
                  <a:headEnd/>
                  <a:tailEnd/>
                </a:ln>
              </xdr:spPr>
            </xdr:sp>
            <xdr:sp macro="" textlink="">
              <xdr:nvSpPr>
                <xdr:cNvPr id="39034" name="Line 679"/>
                <xdr:cNvSpPr>
                  <a:spLocks noChangeShapeType="1"/>
                </xdr:cNvSpPr>
              </xdr:nvSpPr>
              <xdr:spPr bwMode="auto">
                <a:xfrm>
                  <a:off x="283" y="2572"/>
                  <a:ext cx="0" cy="11"/>
                </a:xfrm>
                <a:prstGeom prst="line">
                  <a:avLst/>
                </a:prstGeom>
                <a:noFill/>
                <a:ln w="9525">
                  <a:solidFill>
                    <a:srgbClr val="FF6600"/>
                  </a:solidFill>
                  <a:round/>
                  <a:headEnd/>
                  <a:tailEnd/>
                </a:ln>
              </xdr:spPr>
            </xdr:sp>
          </xdr:grpSp>
        </xdr:grpSp>
        <xdr:sp macro="" textlink="">
          <xdr:nvSpPr>
            <xdr:cNvPr id="39029" name="Line 680"/>
            <xdr:cNvSpPr>
              <a:spLocks noChangeShapeType="1"/>
            </xdr:cNvSpPr>
          </xdr:nvSpPr>
          <xdr:spPr bwMode="auto">
            <a:xfrm rot="5400000">
              <a:off x="309" y="2525"/>
              <a:ext cx="0" cy="11"/>
            </a:xfrm>
            <a:prstGeom prst="line">
              <a:avLst/>
            </a:prstGeom>
            <a:noFill/>
            <a:ln w="9525">
              <a:solidFill>
                <a:srgbClr val="FFFF99"/>
              </a:solidFill>
              <a:round/>
              <a:headEnd/>
              <a:tailEnd/>
            </a:ln>
          </xdr:spPr>
        </xdr:sp>
        <xdr:sp macro="" textlink="">
          <xdr:nvSpPr>
            <xdr:cNvPr id="39030" name="Line 681"/>
            <xdr:cNvSpPr>
              <a:spLocks noChangeShapeType="1"/>
            </xdr:cNvSpPr>
          </xdr:nvSpPr>
          <xdr:spPr bwMode="auto">
            <a:xfrm rot="5400000">
              <a:off x="335" y="2525"/>
              <a:ext cx="0" cy="11"/>
            </a:xfrm>
            <a:prstGeom prst="line">
              <a:avLst/>
            </a:prstGeom>
            <a:noFill/>
            <a:ln w="9525">
              <a:solidFill>
                <a:srgbClr val="FFFF99"/>
              </a:solidFill>
              <a:round/>
              <a:headEnd/>
              <a:tailEnd/>
            </a:ln>
          </xdr:spPr>
        </xdr:sp>
      </xdr:grpSp>
    </xdr:grpSp>
    <xdr:clientData/>
  </xdr:twoCellAnchor>
  <xdr:twoCellAnchor>
    <xdr:from>
      <xdr:col>11</xdr:col>
      <xdr:colOff>342900</xdr:colOff>
      <xdr:row>147</xdr:row>
      <xdr:rowOff>76200</xdr:rowOff>
    </xdr:from>
    <xdr:to>
      <xdr:col>15</xdr:col>
      <xdr:colOff>66675</xdr:colOff>
      <xdr:row>149</xdr:row>
      <xdr:rowOff>180975</xdr:rowOff>
    </xdr:to>
    <xdr:grpSp>
      <xdr:nvGrpSpPr>
        <xdr:cNvPr id="28477" name="Group 710"/>
        <xdr:cNvGrpSpPr>
          <a:grpSpLocks/>
        </xdr:cNvGrpSpPr>
      </xdr:nvGrpSpPr>
      <xdr:grpSpPr bwMode="auto">
        <a:xfrm>
          <a:off x="7102577" y="30187490"/>
          <a:ext cx="2181840" cy="514453"/>
          <a:chOff x="728" y="2879"/>
          <a:chExt cx="227" cy="51"/>
        </a:xfrm>
      </xdr:grpSpPr>
      <xdr:sp macro="" textlink="">
        <xdr:nvSpPr>
          <xdr:cNvPr id="4802" name="Text Box 706"/>
          <xdr:cNvSpPr txBox="1">
            <a:spLocks noChangeArrowheads="1"/>
          </xdr:cNvSpPr>
        </xdr:nvSpPr>
        <xdr:spPr bwMode="auto">
          <a:xfrm>
            <a:off x="876" y="2910"/>
            <a:ext cx="79" cy="2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υδροξύλιο</a:t>
            </a:r>
          </a:p>
        </xdr:txBody>
      </xdr:sp>
      <xdr:sp macro="" textlink="">
        <xdr:nvSpPr>
          <xdr:cNvPr id="4801" name="Text Box 705"/>
          <xdr:cNvSpPr txBox="1">
            <a:spLocks noChangeArrowheads="1"/>
          </xdr:cNvSpPr>
        </xdr:nvSpPr>
        <xdr:spPr bwMode="auto">
          <a:xfrm>
            <a:off x="728" y="2902"/>
            <a:ext cx="85"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καρβονύλιο</a:t>
            </a:r>
          </a:p>
        </xdr:txBody>
      </xdr:sp>
      <xdr:grpSp>
        <xdr:nvGrpSpPr>
          <xdr:cNvPr id="39002" name="Group 684"/>
          <xdr:cNvGrpSpPr>
            <a:grpSpLocks/>
          </xdr:cNvGrpSpPr>
        </xdr:nvGrpSpPr>
        <xdr:grpSpPr bwMode="auto">
          <a:xfrm>
            <a:off x="819" y="2879"/>
            <a:ext cx="70" cy="49"/>
            <a:chOff x="302" y="2520"/>
            <a:chExt cx="70" cy="49"/>
          </a:xfrm>
        </xdr:grpSpPr>
        <xdr:sp macro="" textlink="">
          <xdr:nvSpPr>
            <xdr:cNvPr id="4781" name="Text Box 685"/>
            <xdr:cNvSpPr txBox="1">
              <a:spLocks noChangeArrowheads="1"/>
            </xdr:cNvSpPr>
          </xdr:nvSpPr>
          <xdr:spPr bwMode="auto">
            <a:xfrm>
              <a:off x="338" y="2520"/>
              <a:ext cx="3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ΟΗ</a:t>
              </a:r>
            </a:p>
          </xdr:txBody>
        </xdr:sp>
        <xdr:sp macro="" textlink="">
          <xdr:nvSpPr>
            <xdr:cNvPr id="4782" name="Text Box 686"/>
            <xdr:cNvSpPr txBox="1">
              <a:spLocks noChangeArrowheads="1"/>
            </xdr:cNvSpPr>
          </xdr:nvSpPr>
          <xdr:spPr bwMode="auto">
            <a:xfrm>
              <a:off x="312" y="2520"/>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9017" name="Group 687"/>
            <xdr:cNvGrpSpPr>
              <a:grpSpLocks/>
            </xdr:cNvGrpSpPr>
          </xdr:nvGrpSpPr>
          <xdr:grpSpPr bwMode="auto">
            <a:xfrm>
              <a:off x="311" y="2539"/>
              <a:ext cx="18" cy="30"/>
              <a:chOff x="270" y="2572"/>
              <a:chExt cx="18" cy="30"/>
            </a:xfrm>
          </xdr:grpSpPr>
          <xdr:sp macro="" textlink="">
            <xdr:nvSpPr>
              <xdr:cNvPr id="4784" name="Text Box 688"/>
              <xdr:cNvSpPr txBox="1">
                <a:spLocks noChangeArrowheads="1"/>
              </xdr:cNvSpPr>
            </xdr:nvSpPr>
            <xdr:spPr bwMode="auto">
              <a:xfrm>
                <a:off x="270" y="258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021" name="Group 689"/>
              <xdr:cNvGrpSpPr>
                <a:grpSpLocks/>
              </xdr:cNvGrpSpPr>
            </xdr:nvGrpSpPr>
            <xdr:grpSpPr bwMode="auto">
              <a:xfrm>
                <a:off x="279" y="2572"/>
                <a:ext cx="4" cy="11"/>
                <a:chOff x="279" y="2572"/>
                <a:chExt cx="4" cy="11"/>
              </a:xfrm>
            </xdr:grpSpPr>
            <xdr:sp macro="" textlink="">
              <xdr:nvSpPr>
                <xdr:cNvPr id="39022" name="Line 690"/>
                <xdr:cNvSpPr>
                  <a:spLocks noChangeShapeType="1"/>
                </xdr:cNvSpPr>
              </xdr:nvSpPr>
              <xdr:spPr bwMode="auto">
                <a:xfrm>
                  <a:off x="279" y="2572"/>
                  <a:ext cx="0" cy="11"/>
                </a:xfrm>
                <a:prstGeom prst="line">
                  <a:avLst/>
                </a:prstGeom>
                <a:noFill/>
                <a:ln w="9525">
                  <a:solidFill>
                    <a:srgbClr val="FFFF99"/>
                  </a:solidFill>
                  <a:round/>
                  <a:headEnd/>
                  <a:tailEnd/>
                </a:ln>
              </xdr:spPr>
            </xdr:sp>
            <xdr:sp macro="" textlink="">
              <xdr:nvSpPr>
                <xdr:cNvPr id="39023" name="Line 691"/>
                <xdr:cNvSpPr>
                  <a:spLocks noChangeShapeType="1"/>
                </xdr:cNvSpPr>
              </xdr:nvSpPr>
              <xdr:spPr bwMode="auto">
                <a:xfrm>
                  <a:off x="283" y="2572"/>
                  <a:ext cx="0" cy="11"/>
                </a:xfrm>
                <a:prstGeom prst="line">
                  <a:avLst/>
                </a:prstGeom>
                <a:noFill/>
                <a:ln w="9525">
                  <a:solidFill>
                    <a:srgbClr val="FF6600"/>
                  </a:solidFill>
                  <a:round/>
                  <a:headEnd/>
                  <a:tailEnd/>
                </a:ln>
              </xdr:spPr>
            </xdr:sp>
          </xdr:grpSp>
        </xdr:grpSp>
        <xdr:sp macro="" textlink="">
          <xdr:nvSpPr>
            <xdr:cNvPr id="39018" name="Line 692"/>
            <xdr:cNvSpPr>
              <a:spLocks noChangeShapeType="1"/>
            </xdr:cNvSpPr>
          </xdr:nvSpPr>
          <xdr:spPr bwMode="auto">
            <a:xfrm rot="5400000">
              <a:off x="308" y="2525"/>
              <a:ext cx="0" cy="11"/>
            </a:xfrm>
            <a:prstGeom prst="line">
              <a:avLst/>
            </a:prstGeom>
            <a:noFill/>
            <a:ln w="9525">
              <a:solidFill>
                <a:srgbClr val="FFFF99"/>
              </a:solidFill>
              <a:round/>
              <a:headEnd/>
              <a:tailEnd/>
            </a:ln>
          </xdr:spPr>
        </xdr:sp>
        <xdr:sp macro="" textlink="">
          <xdr:nvSpPr>
            <xdr:cNvPr id="39019" name="Line 693"/>
            <xdr:cNvSpPr>
              <a:spLocks noChangeShapeType="1"/>
            </xdr:cNvSpPr>
          </xdr:nvSpPr>
          <xdr:spPr bwMode="auto">
            <a:xfrm rot="5400000">
              <a:off x="335" y="2525"/>
              <a:ext cx="0" cy="11"/>
            </a:xfrm>
            <a:prstGeom prst="line">
              <a:avLst/>
            </a:prstGeom>
            <a:noFill/>
            <a:ln w="9525">
              <a:solidFill>
                <a:srgbClr val="FFFF99"/>
              </a:solidFill>
              <a:round/>
              <a:headEnd/>
              <a:tailEnd/>
            </a:ln>
          </xdr:spPr>
        </xdr:sp>
      </xdr:grpSp>
      <xdr:grpSp>
        <xdr:nvGrpSpPr>
          <xdr:cNvPr id="39003" name="Group 699"/>
          <xdr:cNvGrpSpPr>
            <a:grpSpLocks/>
          </xdr:cNvGrpSpPr>
        </xdr:nvGrpSpPr>
        <xdr:grpSpPr bwMode="auto">
          <a:xfrm>
            <a:off x="826" y="2879"/>
            <a:ext cx="24" cy="50"/>
            <a:chOff x="826" y="2879"/>
            <a:chExt cx="24" cy="50"/>
          </a:xfrm>
        </xdr:grpSpPr>
        <xdr:sp macro="" textlink="">
          <xdr:nvSpPr>
            <xdr:cNvPr id="39011" name="Line 695"/>
            <xdr:cNvSpPr>
              <a:spLocks noChangeShapeType="1"/>
            </xdr:cNvSpPr>
          </xdr:nvSpPr>
          <xdr:spPr bwMode="auto">
            <a:xfrm>
              <a:off x="826" y="2879"/>
              <a:ext cx="0" cy="49"/>
            </a:xfrm>
            <a:prstGeom prst="line">
              <a:avLst/>
            </a:prstGeom>
            <a:noFill/>
            <a:ln w="9525">
              <a:solidFill>
                <a:srgbClr val="800000"/>
              </a:solidFill>
              <a:round/>
              <a:headEnd/>
              <a:tailEnd/>
            </a:ln>
          </xdr:spPr>
        </xdr:sp>
        <xdr:sp macro="" textlink="">
          <xdr:nvSpPr>
            <xdr:cNvPr id="39012" name="Line 696"/>
            <xdr:cNvSpPr>
              <a:spLocks noChangeShapeType="1"/>
            </xdr:cNvSpPr>
          </xdr:nvSpPr>
          <xdr:spPr bwMode="auto">
            <a:xfrm>
              <a:off x="826" y="2879"/>
              <a:ext cx="24" cy="0"/>
            </a:xfrm>
            <a:prstGeom prst="line">
              <a:avLst/>
            </a:prstGeom>
            <a:noFill/>
            <a:ln w="9525">
              <a:solidFill>
                <a:srgbClr val="800000"/>
              </a:solidFill>
              <a:round/>
              <a:headEnd/>
              <a:tailEnd/>
            </a:ln>
          </xdr:spPr>
        </xdr:sp>
        <xdr:sp macro="" textlink="">
          <xdr:nvSpPr>
            <xdr:cNvPr id="39013" name="Line 697"/>
            <xdr:cNvSpPr>
              <a:spLocks noChangeShapeType="1"/>
            </xdr:cNvSpPr>
          </xdr:nvSpPr>
          <xdr:spPr bwMode="auto">
            <a:xfrm>
              <a:off x="826" y="2929"/>
              <a:ext cx="24" cy="0"/>
            </a:xfrm>
            <a:prstGeom prst="line">
              <a:avLst/>
            </a:prstGeom>
            <a:noFill/>
            <a:ln w="9525">
              <a:solidFill>
                <a:srgbClr val="800000"/>
              </a:solidFill>
              <a:round/>
              <a:headEnd/>
              <a:tailEnd/>
            </a:ln>
          </xdr:spPr>
        </xdr:sp>
        <xdr:sp macro="" textlink="">
          <xdr:nvSpPr>
            <xdr:cNvPr id="39014" name="Line 698"/>
            <xdr:cNvSpPr>
              <a:spLocks noChangeShapeType="1"/>
            </xdr:cNvSpPr>
          </xdr:nvSpPr>
          <xdr:spPr bwMode="auto">
            <a:xfrm>
              <a:off x="850" y="2879"/>
              <a:ext cx="0" cy="49"/>
            </a:xfrm>
            <a:prstGeom prst="line">
              <a:avLst/>
            </a:prstGeom>
            <a:noFill/>
            <a:ln w="9525">
              <a:solidFill>
                <a:srgbClr val="800000"/>
              </a:solidFill>
              <a:round/>
              <a:headEnd/>
              <a:tailEnd/>
            </a:ln>
          </xdr:spPr>
        </xdr:sp>
      </xdr:grpSp>
      <xdr:grpSp>
        <xdr:nvGrpSpPr>
          <xdr:cNvPr id="39004" name="Group 700"/>
          <xdr:cNvGrpSpPr>
            <a:grpSpLocks/>
          </xdr:cNvGrpSpPr>
        </xdr:nvGrpSpPr>
        <xdr:grpSpPr bwMode="auto">
          <a:xfrm>
            <a:off x="855" y="2879"/>
            <a:ext cx="31" cy="23"/>
            <a:chOff x="826" y="2879"/>
            <a:chExt cx="24" cy="50"/>
          </a:xfrm>
        </xdr:grpSpPr>
        <xdr:sp macro="" textlink="">
          <xdr:nvSpPr>
            <xdr:cNvPr id="39007" name="Line 701"/>
            <xdr:cNvSpPr>
              <a:spLocks noChangeShapeType="1"/>
            </xdr:cNvSpPr>
          </xdr:nvSpPr>
          <xdr:spPr bwMode="auto">
            <a:xfrm>
              <a:off x="826" y="2879"/>
              <a:ext cx="0" cy="49"/>
            </a:xfrm>
            <a:prstGeom prst="line">
              <a:avLst/>
            </a:prstGeom>
            <a:noFill/>
            <a:ln w="9525">
              <a:solidFill>
                <a:srgbClr val="800000"/>
              </a:solidFill>
              <a:round/>
              <a:headEnd/>
              <a:tailEnd/>
            </a:ln>
          </xdr:spPr>
        </xdr:sp>
        <xdr:sp macro="" textlink="">
          <xdr:nvSpPr>
            <xdr:cNvPr id="39008" name="Line 702"/>
            <xdr:cNvSpPr>
              <a:spLocks noChangeShapeType="1"/>
            </xdr:cNvSpPr>
          </xdr:nvSpPr>
          <xdr:spPr bwMode="auto">
            <a:xfrm>
              <a:off x="826" y="2879"/>
              <a:ext cx="24" cy="0"/>
            </a:xfrm>
            <a:prstGeom prst="line">
              <a:avLst/>
            </a:prstGeom>
            <a:noFill/>
            <a:ln w="9525">
              <a:solidFill>
                <a:srgbClr val="800000"/>
              </a:solidFill>
              <a:round/>
              <a:headEnd/>
              <a:tailEnd/>
            </a:ln>
          </xdr:spPr>
        </xdr:sp>
        <xdr:sp macro="" textlink="">
          <xdr:nvSpPr>
            <xdr:cNvPr id="39009" name="Line 703"/>
            <xdr:cNvSpPr>
              <a:spLocks noChangeShapeType="1"/>
            </xdr:cNvSpPr>
          </xdr:nvSpPr>
          <xdr:spPr bwMode="auto">
            <a:xfrm>
              <a:off x="826" y="2929"/>
              <a:ext cx="24" cy="0"/>
            </a:xfrm>
            <a:prstGeom prst="line">
              <a:avLst/>
            </a:prstGeom>
            <a:noFill/>
            <a:ln w="9525">
              <a:solidFill>
                <a:srgbClr val="800000"/>
              </a:solidFill>
              <a:round/>
              <a:headEnd/>
              <a:tailEnd/>
            </a:ln>
          </xdr:spPr>
        </xdr:sp>
        <xdr:sp macro="" textlink="">
          <xdr:nvSpPr>
            <xdr:cNvPr id="39010" name="Line 704"/>
            <xdr:cNvSpPr>
              <a:spLocks noChangeShapeType="1"/>
            </xdr:cNvSpPr>
          </xdr:nvSpPr>
          <xdr:spPr bwMode="auto">
            <a:xfrm>
              <a:off x="850" y="2879"/>
              <a:ext cx="0" cy="49"/>
            </a:xfrm>
            <a:prstGeom prst="line">
              <a:avLst/>
            </a:prstGeom>
            <a:noFill/>
            <a:ln w="9525">
              <a:solidFill>
                <a:srgbClr val="800000"/>
              </a:solidFill>
              <a:round/>
              <a:headEnd/>
              <a:tailEnd/>
            </a:ln>
          </xdr:spPr>
        </xdr:sp>
      </xdr:grpSp>
      <xdr:sp macro="" textlink="">
        <xdr:nvSpPr>
          <xdr:cNvPr id="39005" name="Line 708"/>
          <xdr:cNvSpPr>
            <a:spLocks noChangeShapeType="1"/>
          </xdr:cNvSpPr>
        </xdr:nvSpPr>
        <xdr:spPr bwMode="auto">
          <a:xfrm>
            <a:off x="791" y="2921"/>
            <a:ext cx="33" cy="0"/>
          </a:xfrm>
          <a:prstGeom prst="line">
            <a:avLst/>
          </a:prstGeom>
          <a:noFill/>
          <a:ln w="9525">
            <a:solidFill>
              <a:srgbClr val="FF6600"/>
            </a:solidFill>
            <a:round/>
            <a:headEnd/>
            <a:tailEnd type="triangle" w="med" len="med"/>
          </a:ln>
        </xdr:spPr>
      </xdr:sp>
      <xdr:sp macro="" textlink="">
        <xdr:nvSpPr>
          <xdr:cNvPr id="39006" name="Line 709"/>
          <xdr:cNvSpPr>
            <a:spLocks noChangeShapeType="1"/>
          </xdr:cNvSpPr>
        </xdr:nvSpPr>
        <xdr:spPr bwMode="auto">
          <a:xfrm flipV="1">
            <a:off x="879" y="2905"/>
            <a:ext cx="0" cy="20"/>
          </a:xfrm>
          <a:prstGeom prst="line">
            <a:avLst/>
          </a:prstGeom>
          <a:noFill/>
          <a:ln w="9525">
            <a:solidFill>
              <a:srgbClr val="FF6600"/>
            </a:solidFill>
            <a:round/>
            <a:headEnd/>
            <a:tailEnd type="triangle" w="med" len="med"/>
          </a:ln>
        </xdr:spPr>
      </xdr:sp>
    </xdr:grpSp>
    <xdr:clientData/>
  </xdr:twoCellAnchor>
  <xdr:twoCellAnchor>
    <xdr:from>
      <xdr:col>8</xdr:col>
      <xdr:colOff>9525</xdr:colOff>
      <xdr:row>132</xdr:row>
      <xdr:rowOff>161925</xdr:rowOff>
    </xdr:from>
    <xdr:to>
      <xdr:col>9</xdr:col>
      <xdr:colOff>590550</xdr:colOff>
      <xdr:row>135</xdr:row>
      <xdr:rowOff>57150</xdr:rowOff>
    </xdr:to>
    <xdr:grpSp>
      <xdr:nvGrpSpPr>
        <xdr:cNvPr id="28478" name="Group 740"/>
        <xdr:cNvGrpSpPr>
          <a:grpSpLocks/>
        </xdr:cNvGrpSpPr>
      </xdr:nvGrpSpPr>
      <xdr:grpSpPr bwMode="auto">
        <a:xfrm>
          <a:off x="4925654" y="27200635"/>
          <a:ext cx="1195541" cy="509741"/>
          <a:chOff x="513" y="2596"/>
          <a:chExt cx="125" cy="49"/>
        </a:xfrm>
      </xdr:grpSpPr>
      <xdr:sp macro="" textlink="">
        <xdr:nvSpPr>
          <xdr:cNvPr id="4821" name="Text Box 725"/>
          <xdr:cNvSpPr txBox="1">
            <a:spLocks noChangeArrowheads="1"/>
          </xdr:cNvSpPr>
        </xdr:nvSpPr>
        <xdr:spPr bwMode="auto">
          <a:xfrm>
            <a:off x="553" y="2597"/>
            <a:ext cx="1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4818" name="Text Box 722"/>
          <xdr:cNvSpPr txBox="1">
            <a:spLocks noChangeArrowheads="1"/>
          </xdr:cNvSpPr>
        </xdr:nvSpPr>
        <xdr:spPr bwMode="auto">
          <a:xfrm>
            <a:off x="513" y="2597"/>
            <a:ext cx="32"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620" name="Text Box 524"/>
          <xdr:cNvSpPr txBox="1">
            <a:spLocks noChangeArrowheads="1"/>
          </xdr:cNvSpPr>
        </xdr:nvSpPr>
        <xdr:spPr bwMode="auto">
          <a:xfrm>
            <a:off x="577" y="2596"/>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738" name="Text Box 642"/>
          <xdr:cNvSpPr txBox="1">
            <a:spLocks noChangeArrowheads="1"/>
          </xdr:cNvSpPr>
        </xdr:nvSpPr>
        <xdr:spPr bwMode="auto">
          <a:xfrm>
            <a:off x="605" y="2597"/>
            <a:ext cx="33"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38992" name="Line 650"/>
          <xdr:cNvSpPr>
            <a:spLocks noChangeShapeType="1"/>
          </xdr:cNvSpPr>
        </xdr:nvSpPr>
        <xdr:spPr bwMode="auto">
          <a:xfrm rot="5400000">
            <a:off x="600" y="2601"/>
            <a:ext cx="0" cy="11"/>
          </a:xfrm>
          <a:prstGeom prst="line">
            <a:avLst/>
          </a:prstGeom>
          <a:noFill/>
          <a:ln w="9525">
            <a:solidFill>
              <a:srgbClr val="FFFF99"/>
            </a:solidFill>
            <a:round/>
            <a:headEnd/>
            <a:tailEnd/>
          </a:ln>
        </xdr:spPr>
      </xdr:sp>
      <xdr:grpSp>
        <xdr:nvGrpSpPr>
          <xdr:cNvPr id="38993" name="Group 738"/>
          <xdr:cNvGrpSpPr>
            <a:grpSpLocks/>
          </xdr:cNvGrpSpPr>
        </xdr:nvGrpSpPr>
        <xdr:grpSpPr bwMode="auto">
          <a:xfrm>
            <a:off x="553" y="2615"/>
            <a:ext cx="18" cy="30"/>
            <a:chOff x="556" y="2616"/>
            <a:chExt cx="18" cy="30"/>
          </a:xfrm>
        </xdr:grpSpPr>
        <xdr:sp macro="" textlink="">
          <xdr:nvSpPr>
            <xdr:cNvPr id="4823" name="Text Box 727"/>
            <xdr:cNvSpPr txBox="1">
              <a:spLocks noChangeArrowheads="1"/>
            </xdr:cNvSpPr>
          </xdr:nvSpPr>
          <xdr:spPr bwMode="auto">
            <a:xfrm>
              <a:off x="556" y="2625"/>
              <a:ext cx="1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a:t>
              </a:r>
            </a:p>
          </xdr:txBody>
        </xdr:sp>
        <xdr:grpSp>
          <xdr:nvGrpSpPr>
            <xdr:cNvPr id="38997" name="Group 728"/>
            <xdr:cNvGrpSpPr>
              <a:grpSpLocks/>
            </xdr:cNvGrpSpPr>
          </xdr:nvGrpSpPr>
          <xdr:grpSpPr bwMode="auto">
            <a:xfrm>
              <a:off x="562" y="2616"/>
              <a:ext cx="4" cy="11"/>
              <a:chOff x="279" y="2572"/>
              <a:chExt cx="4" cy="11"/>
            </a:xfrm>
          </xdr:grpSpPr>
          <xdr:sp macro="" textlink="">
            <xdr:nvSpPr>
              <xdr:cNvPr id="38998" name="Line 729"/>
              <xdr:cNvSpPr>
                <a:spLocks noChangeShapeType="1"/>
              </xdr:cNvSpPr>
            </xdr:nvSpPr>
            <xdr:spPr bwMode="auto">
              <a:xfrm>
                <a:off x="279" y="2572"/>
                <a:ext cx="0" cy="11"/>
              </a:xfrm>
              <a:prstGeom prst="line">
                <a:avLst/>
              </a:prstGeom>
              <a:noFill/>
              <a:ln w="9525">
                <a:solidFill>
                  <a:srgbClr val="FFFF99"/>
                </a:solidFill>
                <a:round/>
                <a:headEnd/>
                <a:tailEnd/>
              </a:ln>
            </xdr:spPr>
          </xdr:sp>
          <xdr:sp macro="" textlink="">
            <xdr:nvSpPr>
              <xdr:cNvPr id="38999" name="Line 730"/>
              <xdr:cNvSpPr>
                <a:spLocks noChangeShapeType="1"/>
              </xdr:cNvSpPr>
            </xdr:nvSpPr>
            <xdr:spPr bwMode="auto">
              <a:xfrm>
                <a:off x="283" y="2572"/>
                <a:ext cx="0" cy="11"/>
              </a:xfrm>
              <a:prstGeom prst="line">
                <a:avLst/>
              </a:prstGeom>
              <a:noFill/>
              <a:ln w="9525">
                <a:solidFill>
                  <a:srgbClr val="FF6600"/>
                </a:solidFill>
                <a:round/>
                <a:headEnd/>
                <a:tailEnd/>
              </a:ln>
            </xdr:spPr>
          </xdr:sp>
        </xdr:grpSp>
      </xdr:grpSp>
      <xdr:sp macro="" textlink="">
        <xdr:nvSpPr>
          <xdr:cNvPr id="38994" name="Line 731"/>
          <xdr:cNvSpPr>
            <a:spLocks noChangeShapeType="1"/>
          </xdr:cNvSpPr>
        </xdr:nvSpPr>
        <xdr:spPr bwMode="auto">
          <a:xfrm rot="5400000">
            <a:off x="549" y="2601"/>
            <a:ext cx="0" cy="11"/>
          </a:xfrm>
          <a:prstGeom prst="line">
            <a:avLst/>
          </a:prstGeom>
          <a:noFill/>
          <a:ln w="9525">
            <a:solidFill>
              <a:srgbClr val="FFFF99"/>
            </a:solidFill>
            <a:round/>
            <a:headEnd/>
            <a:tailEnd/>
          </a:ln>
        </xdr:spPr>
      </xdr:sp>
      <xdr:sp macro="" textlink="">
        <xdr:nvSpPr>
          <xdr:cNvPr id="38995" name="Line 732"/>
          <xdr:cNvSpPr>
            <a:spLocks noChangeShapeType="1"/>
          </xdr:cNvSpPr>
        </xdr:nvSpPr>
        <xdr:spPr bwMode="auto">
          <a:xfrm rot="5400000">
            <a:off x="574" y="2601"/>
            <a:ext cx="0" cy="11"/>
          </a:xfrm>
          <a:prstGeom prst="line">
            <a:avLst/>
          </a:prstGeom>
          <a:noFill/>
          <a:ln w="9525">
            <a:solidFill>
              <a:srgbClr val="FFFF99"/>
            </a:solidFill>
            <a:round/>
            <a:headEnd/>
            <a:tailEnd/>
          </a:ln>
        </xdr:spPr>
      </xdr:sp>
    </xdr:grpSp>
    <xdr:clientData/>
  </xdr:twoCellAnchor>
  <xdr:twoCellAnchor>
    <xdr:from>
      <xdr:col>4</xdr:col>
      <xdr:colOff>180975</xdr:colOff>
      <xdr:row>132</xdr:row>
      <xdr:rowOff>114300</xdr:rowOff>
    </xdr:from>
    <xdr:to>
      <xdr:col>5</xdr:col>
      <xdr:colOff>428625</xdr:colOff>
      <xdr:row>135</xdr:row>
      <xdr:rowOff>95250</xdr:rowOff>
    </xdr:to>
    <xdr:grpSp>
      <xdr:nvGrpSpPr>
        <xdr:cNvPr id="28479" name="Group 735"/>
        <xdr:cNvGrpSpPr>
          <a:grpSpLocks/>
        </xdr:cNvGrpSpPr>
      </xdr:nvGrpSpPr>
      <xdr:grpSpPr bwMode="auto">
        <a:xfrm>
          <a:off x="2639040" y="27153010"/>
          <a:ext cx="862166" cy="595466"/>
          <a:chOff x="286" y="2588"/>
          <a:chExt cx="90" cy="58"/>
        </a:xfrm>
      </xdr:grpSpPr>
      <xdr:sp macro="" textlink="">
        <xdr:nvSpPr>
          <xdr:cNvPr id="4681" name="Text Box 585"/>
          <xdr:cNvSpPr txBox="1">
            <a:spLocks noChangeArrowheads="1"/>
          </xdr:cNvSpPr>
        </xdr:nvSpPr>
        <xdr:spPr bwMode="auto">
          <a:xfrm>
            <a:off x="348" y="259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8975" name="Line 537"/>
          <xdr:cNvSpPr>
            <a:spLocks noChangeShapeType="1"/>
          </xdr:cNvSpPr>
        </xdr:nvSpPr>
        <xdr:spPr bwMode="auto">
          <a:xfrm>
            <a:off x="358" y="2588"/>
            <a:ext cx="0" cy="11"/>
          </a:xfrm>
          <a:prstGeom prst="line">
            <a:avLst/>
          </a:prstGeom>
          <a:noFill/>
          <a:ln w="9525">
            <a:solidFill>
              <a:srgbClr val="FFFF99"/>
            </a:solidFill>
            <a:round/>
            <a:headEnd/>
            <a:tailEnd/>
          </a:ln>
        </xdr:spPr>
      </xdr:sp>
      <xdr:sp macro="" textlink="">
        <xdr:nvSpPr>
          <xdr:cNvPr id="4808" name="Text Box 712"/>
          <xdr:cNvSpPr txBox="1">
            <a:spLocks noChangeArrowheads="1"/>
          </xdr:cNvSpPr>
        </xdr:nvSpPr>
        <xdr:spPr bwMode="auto">
          <a:xfrm>
            <a:off x="321" y="2597"/>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4809" name="Text Box 713"/>
          <xdr:cNvSpPr txBox="1">
            <a:spLocks noChangeArrowheads="1"/>
          </xdr:cNvSpPr>
        </xdr:nvSpPr>
        <xdr:spPr bwMode="auto">
          <a:xfrm>
            <a:off x="295" y="259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8978" name="Group 714"/>
          <xdr:cNvGrpSpPr>
            <a:grpSpLocks/>
          </xdr:cNvGrpSpPr>
        </xdr:nvGrpSpPr>
        <xdr:grpSpPr bwMode="auto">
          <a:xfrm>
            <a:off x="296" y="2616"/>
            <a:ext cx="18" cy="30"/>
            <a:chOff x="272" y="2572"/>
            <a:chExt cx="18" cy="30"/>
          </a:xfrm>
        </xdr:grpSpPr>
        <xdr:sp macro="" textlink="">
          <xdr:nvSpPr>
            <xdr:cNvPr id="4811" name="Text Box 715"/>
            <xdr:cNvSpPr txBox="1">
              <a:spLocks noChangeArrowheads="1"/>
            </xdr:cNvSpPr>
          </xdr:nvSpPr>
          <xdr:spPr bwMode="auto">
            <a:xfrm>
              <a:off x="272" y="258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8985" name="Group 716"/>
            <xdr:cNvGrpSpPr>
              <a:grpSpLocks/>
            </xdr:cNvGrpSpPr>
          </xdr:nvGrpSpPr>
          <xdr:grpSpPr bwMode="auto">
            <a:xfrm>
              <a:off x="279" y="2572"/>
              <a:ext cx="4" cy="11"/>
              <a:chOff x="279" y="2572"/>
              <a:chExt cx="4" cy="11"/>
            </a:xfrm>
          </xdr:grpSpPr>
          <xdr:sp macro="" textlink="">
            <xdr:nvSpPr>
              <xdr:cNvPr id="38986" name="Line 717"/>
              <xdr:cNvSpPr>
                <a:spLocks noChangeShapeType="1"/>
              </xdr:cNvSpPr>
            </xdr:nvSpPr>
            <xdr:spPr bwMode="auto">
              <a:xfrm>
                <a:off x="279" y="2572"/>
                <a:ext cx="0" cy="11"/>
              </a:xfrm>
              <a:prstGeom prst="line">
                <a:avLst/>
              </a:prstGeom>
              <a:noFill/>
              <a:ln w="9525">
                <a:solidFill>
                  <a:srgbClr val="FFFF99"/>
                </a:solidFill>
                <a:round/>
                <a:headEnd/>
                <a:tailEnd/>
              </a:ln>
            </xdr:spPr>
          </xdr:sp>
          <xdr:sp macro="" textlink="">
            <xdr:nvSpPr>
              <xdr:cNvPr id="38987" name="Line 718"/>
              <xdr:cNvSpPr>
                <a:spLocks noChangeShapeType="1"/>
              </xdr:cNvSpPr>
            </xdr:nvSpPr>
            <xdr:spPr bwMode="auto">
              <a:xfrm>
                <a:off x="283" y="2572"/>
                <a:ext cx="0" cy="11"/>
              </a:xfrm>
              <a:prstGeom prst="line">
                <a:avLst/>
              </a:prstGeom>
              <a:noFill/>
              <a:ln w="9525">
                <a:solidFill>
                  <a:srgbClr val="FF6600"/>
                </a:solidFill>
                <a:round/>
                <a:headEnd/>
                <a:tailEnd/>
              </a:ln>
            </xdr:spPr>
          </xdr:sp>
        </xdr:grpSp>
      </xdr:grpSp>
      <xdr:sp macro="" textlink="">
        <xdr:nvSpPr>
          <xdr:cNvPr id="38979" name="Line 719"/>
          <xdr:cNvSpPr>
            <a:spLocks noChangeShapeType="1"/>
          </xdr:cNvSpPr>
        </xdr:nvSpPr>
        <xdr:spPr bwMode="auto">
          <a:xfrm rot="5400000">
            <a:off x="292" y="2602"/>
            <a:ext cx="0" cy="11"/>
          </a:xfrm>
          <a:prstGeom prst="line">
            <a:avLst/>
          </a:prstGeom>
          <a:noFill/>
          <a:ln w="9525">
            <a:solidFill>
              <a:srgbClr val="FFFF99"/>
            </a:solidFill>
            <a:round/>
            <a:headEnd/>
            <a:tailEnd/>
          </a:ln>
        </xdr:spPr>
      </xdr:sp>
      <xdr:sp macro="" textlink="">
        <xdr:nvSpPr>
          <xdr:cNvPr id="38980" name="Line 720"/>
          <xdr:cNvSpPr>
            <a:spLocks noChangeShapeType="1"/>
          </xdr:cNvSpPr>
        </xdr:nvSpPr>
        <xdr:spPr bwMode="auto">
          <a:xfrm rot="5400000">
            <a:off x="318" y="2602"/>
            <a:ext cx="0" cy="11"/>
          </a:xfrm>
          <a:prstGeom prst="line">
            <a:avLst/>
          </a:prstGeom>
          <a:noFill/>
          <a:ln w="9525">
            <a:solidFill>
              <a:srgbClr val="FFFF99"/>
            </a:solidFill>
            <a:round/>
            <a:headEnd/>
            <a:tailEnd/>
          </a:ln>
        </xdr:spPr>
      </xdr:sp>
      <xdr:sp macro="" textlink="">
        <xdr:nvSpPr>
          <xdr:cNvPr id="38981" name="Line 649"/>
          <xdr:cNvSpPr>
            <a:spLocks noChangeShapeType="1"/>
          </xdr:cNvSpPr>
        </xdr:nvSpPr>
        <xdr:spPr bwMode="auto">
          <a:xfrm rot="5400000">
            <a:off x="344" y="2602"/>
            <a:ext cx="0" cy="11"/>
          </a:xfrm>
          <a:prstGeom prst="line">
            <a:avLst/>
          </a:prstGeom>
          <a:noFill/>
          <a:ln w="9525">
            <a:solidFill>
              <a:srgbClr val="FFFF99"/>
            </a:solidFill>
            <a:round/>
            <a:headEnd/>
            <a:tailEnd/>
          </a:ln>
        </xdr:spPr>
      </xdr:sp>
      <xdr:sp macro="" textlink="">
        <xdr:nvSpPr>
          <xdr:cNvPr id="38982" name="Line 733"/>
          <xdr:cNvSpPr>
            <a:spLocks noChangeShapeType="1"/>
          </xdr:cNvSpPr>
        </xdr:nvSpPr>
        <xdr:spPr bwMode="auto">
          <a:xfrm rot="5400000">
            <a:off x="371" y="2602"/>
            <a:ext cx="0" cy="11"/>
          </a:xfrm>
          <a:prstGeom prst="line">
            <a:avLst/>
          </a:prstGeom>
          <a:noFill/>
          <a:ln w="9525">
            <a:solidFill>
              <a:srgbClr val="FFFF99"/>
            </a:solidFill>
            <a:round/>
            <a:headEnd/>
            <a:tailEnd/>
          </a:ln>
        </xdr:spPr>
      </xdr:sp>
      <xdr:sp macro="" textlink="">
        <xdr:nvSpPr>
          <xdr:cNvPr id="38983" name="Line 734"/>
          <xdr:cNvSpPr>
            <a:spLocks noChangeShapeType="1"/>
          </xdr:cNvSpPr>
        </xdr:nvSpPr>
        <xdr:spPr bwMode="auto">
          <a:xfrm>
            <a:off x="358" y="2616"/>
            <a:ext cx="0" cy="11"/>
          </a:xfrm>
          <a:prstGeom prst="line">
            <a:avLst/>
          </a:prstGeom>
          <a:noFill/>
          <a:ln w="9525">
            <a:solidFill>
              <a:srgbClr val="FFFF99"/>
            </a:solidFill>
            <a:round/>
            <a:headEnd/>
            <a:tailEnd/>
          </a:ln>
        </xdr:spPr>
      </xdr:sp>
    </xdr:grpSp>
    <xdr:clientData/>
  </xdr:twoCellAnchor>
  <xdr:twoCellAnchor>
    <xdr:from>
      <xdr:col>4</xdr:col>
      <xdr:colOff>180975</xdr:colOff>
      <xdr:row>137</xdr:row>
      <xdr:rowOff>0</xdr:rowOff>
    </xdr:from>
    <xdr:to>
      <xdr:col>5</xdr:col>
      <xdr:colOff>428625</xdr:colOff>
      <xdr:row>139</xdr:row>
      <xdr:rowOff>0</xdr:rowOff>
    </xdr:to>
    <xdr:grpSp>
      <xdr:nvGrpSpPr>
        <xdr:cNvPr id="28480" name="Group 771"/>
        <xdr:cNvGrpSpPr>
          <a:grpSpLocks/>
        </xdr:cNvGrpSpPr>
      </xdr:nvGrpSpPr>
      <xdr:grpSpPr bwMode="auto">
        <a:xfrm>
          <a:off x="2639040" y="28062903"/>
          <a:ext cx="862166" cy="409678"/>
          <a:chOff x="275" y="2668"/>
          <a:chExt cx="90" cy="40"/>
        </a:xfrm>
      </xdr:grpSpPr>
      <xdr:sp macro="" textlink="">
        <xdr:nvSpPr>
          <xdr:cNvPr id="4851" name="Text Box 755"/>
          <xdr:cNvSpPr txBox="1">
            <a:spLocks noChangeArrowheads="1"/>
          </xdr:cNvSpPr>
        </xdr:nvSpPr>
        <xdr:spPr bwMode="auto">
          <a:xfrm>
            <a:off x="337" y="267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8964" name="Line 756"/>
          <xdr:cNvSpPr>
            <a:spLocks noChangeShapeType="1"/>
          </xdr:cNvSpPr>
        </xdr:nvSpPr>
        <xdr:spPr bwMode="auto">
          <a:xfrm>
            <a:off x="347" y="2668"/>
            <a:ext cx="0" cy="11"/>
          </a:xfrm>
          <a:prstGeom prst="line">
            <a:avLst/>
          </a:prstGeom>
          <a:noFill/>
          <a:ln w="9525">
            <a:solidFill>
              <a:srgbClr val="FFFF99"/>
            </a:solidFill>
            <a:round/>
            <a:headEnd/>
            <a:tailEnd/>
          </a:ln>
        </xdr:spPr>
      </xdr:sp>
      <xdr:sp macro="" textlink="">
        <xdr:nvSpPr>
          <xdr:cNvPr id="4853" name="Text Box 757"/>
          <xdr:cNvSpPr txBox="1">
            <a:spLocks noChangeArrowheads="1"/>
          </xdr:cNvSpPr>
        </xdr:nvSpPr>
        <xdr:spPr bwMode="auto">
          <a:xfrm>
            <a:off x="310" y="2677"/>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4854" name="Text Box 758"/>
          <xdr:cNvSpPr txBox="1">
            <a:spLocks noChangeArrowheads="1"/>
          </xdr:cNvSpPr>
        </xdr:nvSpPr>
        <xdr:spPr bwMode="auto">
          <a:xfrm>
            <a:off x="284" y="267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8967" name="Line 764"/>
          <xdr:cNvSpPr>
            <a:spLocks noChangeShapeType="1"/>
          </xdr:cNvSpPr>
        </xdr:nvSpPr>
        <xdr:spPr bwMode="auto">
          <a:xfrm rot="5400000">
            <a:off x="281" y="2682"/>
            <a:ext cx="0" cy="11"/>
          </a:xfrm>
          <a:prstGeom prst="line">
            <a:avLst/>
          </a:prstGeom>
          <a:noFill/>
          <a:ln w="9525">
            <a:solidFill>
              <a:srgbClr val="FFFF99"/>
            </a:solidFill>
            <a:round/>
            <a:headEnd/>
            <a:tailEnd/>
          </a:ln>
        </xdr:spPr>
      </xdr:sp>
      <xdr:sp macro="" textlink="">
        <xdr:nvSpPr>
          <xdr:cNvPr id="38968" name="Line 765"/>
          <xdr:cNvSpPr>
            <a:spLocks noChangeShapeType="1"/>
          </xdr:cNvSpPr>
        </xdr:nvSpPr>
        <xdr:spPr bwMode="auto">
          <a:xfrm rot="5400000">
            <a:off x="307" y="2682"/>
            <a:ext cx="0" cy="11"/>
          </a:xfrm>
          <a:prstGeom prst="line">
            <a:avLst/>
          </a:prstGeom>
          <a:noFill/>
          <a:ln w="9525">
            <a:solidFill>
              <a:srgbClr val="FFFF99"/>
            </a:solidFill>
            <a:round/>
            <a:headEnd/>
            <a:tailEnd/>
          </a:ln>
        </xdr:spPr>
      </xdr:sp>
      <xdr:sp macro="" textlink="">
        <xdr:nvSpPr>
          <xdr:cNvPr id="38969" name="Line 766"/>
          <xdr:cNvSpPr>
            <a:spLocks noChangeShapeType="1"/>
          </xdr:cNvSpPr>
        </xdr:nvSpPr>
        <xdr:spPr bwMode="auto">
          <a:xfrm rot="5400000">
            <a:off x="333" y="2682"/>
            <a:ext cx="0" cy="11"/>
          </a:xfrm>
          <a:prstGeom prst="line">
            <a:avLst/>
          </a:prstGeom>
          <a:noFill/>
          <a:ln w="9525">
            <a:solidFill>
              <a:srgbClr val="FFFF99"/>
            </a:solidFill>
            <a:round/>
            <a:headEnd/>
            <a:tailEnd/>
          </a:ln>
        </xdr:spPr>
      </xdr:sp>
      <xdr:sp macro="" textlink="">
        <xdr:nvSpPr>
          <xdr:cNvPr id="38970" name="Line 767"/>
          <xdr:cNvSpPr>
            <a:spLocks noChangeShapeType="1"/>
          </xdr:cNvSpPr>
        </xdr:nvSpPr>
        <xdr:spPr bwMode="auto">
          <a:xfrm rot="5400000">
            <a:off x="360" y="2682"/>
            <a:ext cx="0" cy="11"/>
          </a:xfrm>
          <a:prstGeom prst="line">
            <a:avLst/>
          </a:prstGeom>
          <a:noFill/>
          <a:ln w="9525">
            <a:solidFill>
              <a:srgbClr val="FFFF99"/>
            </a:solidFill>
            <a:round/>
            <a:headEnd/>
            <a:tailEnd/>
          </a:ln>
        </xdr:spPr>
      </xdr:sp>
      <xdr:sp macro="" textlink="">
        <xdr:nvSpPr>
          <xdr:cNvPr id="38971" name="Line 768"/>
          <xdr:cNvSpPr>
            <a:spLocks noChangeShapeType="1"/>
          </xdr:cNvSpPr>
        </xdr:nvSpPr>
        <xdr:spPr bwMode="auto">
          <a:xfrm>
            <a:off x="347" y="2696"/>
            <a:ext cx="0" cy="11"/>
          </a:xfrm>
          <a:prstGeom prst="line">
            <a:avLst/>
          </a:prstGeom>
          <a:noFill/>
          <a:ln w="9525">
            <a:solidFill>
              <a:srgbClr val="FFFF99"/>
            </a:solidFill>
            <a:round/>
            <a:headEnd/>
            <a:tailEnd/>
          </a:ln>
        </xdr:spPr>
      </xdr:sp>
      <xdr:sp macro="" textlink="">
        <xdr:nvSpPr>
          <xdr:cNvPr id="38972" name="Line 769"/>
          <xdr:cNvSpPr>
            <a:spLocks noChangeShapeType="1"/>
          </xdr:cNvSpPr>
        </xdr:nvSpPr>
        <xdr:spPr bwMode="auto">
          <a:xfrm>
            <a:off x="294" y="2668"/>
            <a:ext cx="0" cy="11"/>
          </a:xfrm>
          <a:prstGeom prst="line">
            <a:avLst/>
          </a:prstGeom>
          <a:noFill/>
          <a:ln w="9525">
            <a:solidFill>
              <a:srgbClr val="FFFF99"/>
            </a:solidFill>
            <a:round/>
            <a:headEnd/>
            <a:tailEnd/>
          </a:ln>
        </xdr:spPr>
      </xdr:sp>
      <xdr:sp macro="" textlink="">
        <xdr:nvSpPr>
          <xdr:cNvPr id="38973" name="Line 770"/>
          <xdr:cNvSpPr>
            <a:spLocks noChangeShapeType="1"/>
          </xdr:cNvSpPr>
        </xdr:nvSpPr>
        <xdr:spPr bwMode="auto">
          <a:xfrm>
            <a:off x="294" y="2697"/>
            <a:ext cx="0" cy="11"/>
          </a:xfrm>
          <a:prstGeom prst="line">
            <a:avLst/>
          </a:prstGeom>
          <a:noFill/>
          <a:ln w="9525">
            <a:solidFill>
              <a:srgbClr val="FFFF99"/>
            </a:solidFill>
            <a:round/>
            <a:headEnd/>
            <a:tailEnd/>
          </a:ln>
        </xdr:spPr>
      </xdr:sp>
    </xdr:grpSp>
    <xdr:clientData/>
  </xdr:twoCellAnchor>
  <xdr:twoCellAnchor>
    <xdr:from>
      <xdr:col>8</xdr:col>
      <xdr:colOff>9525</xdr:colOff>
      <xdr:row>137</xdr:row>
      <xdr:rowOff>19050</xdr:rowOff>
    </xdr:from>
    <xdr:to>
      <xdr:col>9</xdr:col>
      <xdr:colOff>590550</xdr:colOff>
      <xdr:row>139</xdr:row>
      <xdr:rowOff>114300</xdr:rowOff>
    </xdr:to>
    <xdr:grpSp>
      <xdr:nvGrpSpPr>
        <xdr:cNvPr id="28481" name="Group 800"/>
        <xdr:cNvGrpSpPr>
          <a:grpSpLocks/>
        </xdr:cNvGrpSpPr>
      </xdr:nvGrpSpPr>
      <xdr:grpSpPr bwMode="auto">
        <a:xfrm>
          <a:off x="4925654" y="28081953"/>
          <a:ext cx="1195541" cy="504928"/>
          <a:chOff x="512" y="2677"/>
          <a:chExt cx="125" cy="50"/>
        </a:xfrm>
      </xdr:grpSpPr>
      <xdr:sp macro="" textlink="">
        <xdr:nvSpPr>
          <xdr:cNvPr id="4712" name="Text Box 616"/>
          <xdr:cNvSpPr txBox="1">
            <a:spLocks noChangeArrowheads="1"/>
          </xdr:cNvSpPr>
        </xdr:nvSpPr>
        <xdr:spPr bwMode="auto">
          <a:xfrm>
            <a:off x="571" y="2701"/>
            <a:ext cx="35"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881" name="Text Box 785"/>
          <xdr:cNvSpPr txBox="1">
            <a:spLocks noChangeArrowheads="1"/>
          </xdr:cNvSpPr>
        </xdr:nvSpPr>
        <xdr:spPr bwMode="auto">
          <a:xfrm>
            <a:off x="549" y="2677"/>
            <a:ext cx="1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100" b="0" i="0" strike="noStrike">
                <a:solidFill>
                  <a:srgbClr val="FFFF99"/>
                </a:solidFill>
                <a:latin typeface="Arial"/>
                <a:cs typeface="Arial"/>
              </a:rPr>
              <a:t>Ο</a:t>
            </a:r>
          </a:p>
        </xdr:txBody>
      </xdr:sp>
      <xdr:sp macro="" textlink="">
        <xdr:nvSpPr>
          <xdr:cNvPr id="4882" name="Text Box 786"/>
          <xdr:cNvSpPr txBox="1">
            <a:spLocks noChangeArrowheads="1"/>
          </xdr:cNvSpPr>
        </xdr:nvSpPr>
        <xdr:spPr bwMode="auto">
          <a:xfrm>
            <a:off x="512" y="2677"/>
            <a:ext cx="32"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883" name="Text Box 787"/>
          <xdr:cNvSpPr txBox="1">
            <a:spLocks noChangeArrowheads="1"/>
          </xdr:cNvSpPr>
        </xdr:nvSpPr>
        <xdr:spPr bwMode="auto">
          <a:xfrm>
            <a:off x="571" y="2677"/>
            <a:ext cx="28" cy="23"/>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4884" name="Text Box 788"/>
          <xdr:cNvSpPr txBox="1">
            <a:spLocks noChangeArrowheads="1"/>
          </xdr:cNvSpPr>
        </xdr:nvSpPr>
        <xdr:spPr bwMode="auto">
          <a:xfrm>
            <a:off x="604" y="2677"/>
            <a:ext cx="33"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38959" name="Line 796"/>
          <xdr:cNvSpPr>
            <a:spLocks noChangeShapeType="1"/>
          </xdr:cNvSpPr>
        </xdr:nvSpPr>
        <xdr:spPr bwMode="auto">
          <a:xfrm rot="5400000">
            <a:off x="547" y="2683"/>
            <a:ext cx="0" cy="8"/>
          </a:xfrm>
          <a:prstGeom prst="line">
            <a:avLst/>
          </a:prstGeom>
          <a:noFill/>
          <a:ln w="9525">
            <a:solidFill>
              <a:srgbClr val="FFFF99"/>
            </a:solidFill>
            <a:round/>
            <a:headEnd/>
            <a:tailEnd/>
          </a:ln>
        </xdr:spPr>
      </xdr:sp>
      <xdr:sp macro="" textlink="">
        <xdr:nvSpPr>
          <xdr:cNvPr id="38960" name="Line 797"/>
          <xdr:cNvSpPr>
            <a:spLocks noChangeShapeType="1"/>
          </xdr:cNvSpPr>
        </xdr:nvSpPr>
        <xdr:spPr bwMode="auto">
          <a:xfrm rot="5400000">
            <a:off x="569" y="2683"/>
            <a:ext cx="0" cy="8"/>
          </a:xfrm>
          <a:prstGeom prst="line">
            <a:avLst/>
          </a:prstGeom>
          <a:noFill/>
          <a:ln w="9525">
            <a:solidFill>
              <a:srgbClr val="FFFF99"/>
            </a:solidFill>
            <a:round/>
            <a:headEnd/>
            <a:tailEnd/>
          </a:ln>
        </xdr:spPr>
      </xdr:sp>
      <xdr:sp macro="" textlink="">
        <xdr:nvSpPr>
          <xdr:cNvPr id="38961" name="Line 798"/>
          <xdr:cNvSpPr>
            <a:spLocks noChangeShapeType="1"/>
          </xdr:cNvSpPr>
        </xdr:nvSpPr>
        <xdr:spPr bwMode="auto">
          <a:xfrm rot="5400000">
            <a:off x="602" y="2683"/>
            <a:ext cx="0" cy="8"/>
          </a:xfrm>
          <a:prstGeom prst="line">
            <a:avLst/>
          </a:prstGeom>
          <a:noFill/>
          <a:ln w="9525">
            <a:solidFill>
              <a:srgbClr val="FFFF99"/>
            </a:solidFill>
            <a:round/>
            <a:headEnd/>
            <a:tailEnd/>
          </a:ln>
        </xdr:spPr>
      </xdr:sp>
      <xdr:sp macro="" textlink="">
        <xdr:nvSpPr>
          <xdr:cNvPr id="38962" name="Line 799"/>
          <xdr:cNvSpPr>
            <a:spLocks noChangeShapeType="1"/>
          </xdr:cNvSpPr>
        </xdr:nvSpPr>
        <xdr:spPr bwMode="auto">
          <a:xfrm rot="10800000">
            <a:off x="580" y="2695"/>
            <a:ext cx="0" cy="8"/>
          </a:xfrm>
          <a:prstGeom prst="line">
            <a:avLst/>
          </a:prstGeom>
          <a:noFill/>
          <a:ln w="9525">
            <a:solidFill>
              <a:srgbClr val="FFFF99"/>
            </a:solidFill>
            <a:round/>
            <a:headEnd/>
            <a:tailEnd/>
          </a:ln>
        </xdr:spPr>
      </xdr:sp>
    </xdr:grpSp>
    <xdr:clientData/>
  </xdr:twoCellAnchor>
  <xdr:twoCellAnchor>
    <xdr:from>
      <xdr:col>8</xdr:col>
      <xdr:colOff>47625</xdr:colOff>
      <xdr:row>140</xdr:row>
      <xdr:rowOff>152400</xdr:rowOff>
    </xdr:from>
    <xdr:to>
      <xdr:col>9</xdr:col>
      <xdr:colOff>561975</xdr:colOff>
      <xdr:row>143</xdr:row>
      <xdr:rowOff>85725</xdr:rowOff>
    </xdr:to>
    <xdr:grpSp>
      <xdr:nvGrpSpPr>
        <xdr:cNvPr id="28482" name="Group 831"/>
        <xdr:cNvGrpSpPr>
          <a:grpSpLocks/>
        </xdr:cNvGrpSpPr>
      </xdr:nvGrpSpPr>
      <xdr:grpSpPr bwMode="auto">
        <a:xfrm>
          <a:off x="4963754" y="28829819"/>
          <a:ext cx="1128866" cy="547841"/>
          <a:chOff x="518" y="2751"/>
          <a:chExt cx="118" cy="53"/>
        </a:xfrm>
      </xdr:grpSpPr>
      <xdr:sp macro="" textlink="">
        <xdr:nvSpPr>
          <xdr:cNvPr id="4869" name="Text Box 773"/>
          <xdr:cNvSpPr txBox="1">
            <a:spLocks noChangeArrowheads="1"/>
          </xdr:cNvSpPr>
        </xdr:nvSpPr>
        <xdr:spPr bwMode="auto">
          <a:xfrm>
            <a:off x="561" y="2779"/>
            <a:ext cx="44"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920" name="Text Box 824"/>
          <xdr:cNvSpPr txBox="1">
            <a:spLocks noChangeArrowheads="1"/>
          </xdr:cNvSpPr>
        </xdr:nvSpPr>
        <xdr:spPr bwMode="auto">
          <a:xfrm>
            <a:off x="598" y="2751"/>
            <a:ext cx="38"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921" name="Text Box 825"/>
          <xdr:cNvSpPr txBox="1">
            <a:spLocks noChangeArrowheads="1"/>
          </xdr:cNvSpPr>
        </xdr:nvSpPr>
        <xdr:spPr bwMode="auto">
          <a:xfrm>
            <a:off x="518" y="2751"/>
            <a:ext cx="36"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922" name="Text Box 826"/>
          <xdr:cNvSpPr txBox="1">
            <a:spLocks noChangeArrowheads="1"/>
          </xdr:cNvSpPr>
        </xdr:nvSpPr>
        <xdr:spPr bwMode="auto">
          <a:xfrm>
            <a:off x="561" y="2751"/>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38951" name="Line 828"/>
          <xdr:cNvSpPr>
            <a:spLocks noChangeShapeType="1"/>
          </xdr:cNvSpPr>
        </xdr:nvSpPr>
        <xdr:spPr bwMode="auto">
          <a:xfrm>
            <a:off x="571" y="2771"/>
            <a:ext cx="0" cy="11"/>
          </a:xfrm>
          <a:prstGeom prst="line">
            <a:avLst/>
          </a:prstGeom>
          <a:noFill/>
          <a:ln w="9525">
            <a:solidFill>
              <a:srgbClr val="FFFF99"/>
            </a:solidFill>
            <a:round/>
            <a:headEnd/>
            <a:tailEnd/>
          </a:ln>
        </xdr:spPr>
      </xdr:sp>
      <xdr:sp macro="" textlink="">
        <xdr:nvSpPr>
          <xdr:cNvPr id="38952" name="Line 829"/>
          <xdr:cNvSpPr>
            <a:spLocks noChangeShapeType="1"/>
          </xdr:cNvSpPr>
        </xdr:nvSpPr>
        <xdr:spPr bwMode="auto">
          <a:xfrm rot="5400000">
            <a:off x="558" y="2756"/>
            <a:ext cx="0" cy="11"/>
          </a:xfrm>
          <a:prstGeom prst="line">
            <a:avLst/>
          </a:prstGeom>
          <a:noFill/>
          <a:ln w="9525">
            <a:solidFill>
              <a:srgbClr val="FFFF99"/>
            </a:solidFill>
            <a:round/>
            <a:headEnd/>
            <a:tailEnd/>
          </a:ln>
        </xdr:spPr>
      </xdr:sp>
      <xdr:sp macro="" textlink="">
        <xdr:nvSpPr>
          <xdr:cNvPr id="38953" name="Line 830"/>
          <xdr:cNvSpPr>
            <a:spLocks noChangeShapeType="1"/>
          </xdr:cNvSpPr>
        </xdr:nvSpPr>
        <xdr:spPr bwMode="auto">
          <a:xfrm rot="5400000">
            <a:off x="595" y="2756"/>
            <a:ext cx="0" cy="11"/>
          </a:xfrm>
          <a:prstGeom prst="line">
            <a:avLst/>
          </a:prstGeom>
          <a:noFill/>
          <a:ln w="9525">
            <a:solidFill>
              <a:srgbClr val="FFFF99"/>
            </a:solidFill>
            <a:round/>
            <a:headEnd/>
            <a:tailEnd/>
          </a:ln>
        </xdr:spPr>
      </xdr:sp>
    </xdr:grpSp>
    <xdr:clientData/>
  </xdr:twoCellAnchor>
  <xdr:twoCellAnchor>
    <xdr:from>
      <xdr:col>2</xdr:col>
      <xdr:colOff>190500</xdr:colOff>
      <xdr:row>35</xdr:row>
      <xdr:rowOff>85725</xdr:rowOff>
    </xdr:from>
    <xdr:to>
      <xdr:col>5</xdr:col>
      <xdr:colOff>361950</xdr:colOff>
      <xdr:row>44</xdr:row>
      <xdr:rowOff>95250</xdr:rowOff>
    </xdr:to>
    <xdr:grpSp>
      <xdr:nvGrpSpPr>
        <xdr:cNvPr id="28485" name="Group 914"/>
        <xdr:cNvGrpSpPr>
          <a:grpSpLocks/>
        </xdr:cNvGrpSpPr>
      </xdr:nvGrpSpPr>
      <xdr:grpSpPr bwMode="auto">
        <a:xfrm>
          <a:off x="1419532" y="7255080"/>
          <a:ext cx="2014999" cy="1853073"/>
          <a:chOff x="148" y="689"/>
          <a:chExt cx="210" cy="181"/>
        </a:xfrm>
      </xdr:grpSpPr>
      <xdr:sp macro="" textlink="">
        <xdr:nvSpPr>
          <xdr:cNvPr id="4409" name="Text Box 313"/>
          <xdr:cNvSpPr txBox="1">
            <a:spLocks noChangeArrowheads="1"/>
          </xdr:cNvSpPr>
        </xdr:nvSpPr>
        <xdr:spPr bwMode="auto">
          <a:xfrm>
            <a:off x="172" y="832"/>
            <a:ext cx="153"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άκυκλη ένωση με </a:t>
            </a:r>
            <a:r>
              <a:rPr lang="el-GR" sz="1000" b="1" i="0" strike="noStrike">
                <a:solidFill>
                  <a:srgbClr val="800000"/>
                </a:solidFill>
                <a:latin typeface="Arial"/>
                <a:cs typeface="Arial"/>
              </a:rPr>
              <a:t>ευθύγραμμη</a:t>
            </a:r>
            <a:r>
              <a:rPr lang="el-GR" sz="1000" b="0" i="0" strike="noStrike">
                <a:solidFill>
                  <a:srgbClr val="800000"/>
                </a:solidFill>
                <a:latin typeface="Arial"/>
                <a:cs typeface="Arial"/>
              </a:rPr>
              <a:t> αλυσίδα</a:t>
            </a:r>
          </a:p>
        </xdr:txBody>
      </xdr:sp>
      <xdr:grpSp>
        <xdr:nvGrpSpPr>
          <xdr:cNvPr id="28655" name="Group 892"/>
          <xdr:cNvGrpSpPr>
            <a:grpSpLocks/>
          </xdr:cNvGrpSpPr>
        </xdr:nvGrpSpPr>
        <xdr:grpSpPr bwMode="auto">
          <a:xfrm>
            <a:off x="148" y="746"/>
            <a:ext cx="210" cy="27"/>
            <a:chOff x="666" y="1030"/>
            <a:chExt cx="210" cy="27"/>
          </a:xfrm>
        </xdr:grpSpPr>
        <xdr:sp macro="" textlink="">
          <xdr:nvSpPr>
            <xdr:cNvPr id="4980" name="Text Box 884"/>
            <xdr:cNvSpPr txBox="1">
              <a:spLocks noChangeArrowheads="1"/>
            </xdr:cNvSpPr>
          </xdr:nvSpPr>
          <xdr:spPr bwMode="auto">
            <a:xfrm>
              <a:off x="666" y="1030"/>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HO</a:t>
              </a:r>
            </a:p>
          </xdr:txBody>
        </xdr:sp>
        <xdr:sp macro="" textlink="">
          <xdr:nvSpPr>
            <xdr:cNvPr id="4979" name="Text Box 883"/>
            <xdr:cNvSpPr txBox="1">
              <a:spLocks noChangeArrowheads="1"/>
            </xdr:cNvSpPr>
          </xdr:nvSpPr>
          <xdr:spPr bwMode="auto">
            <a:xfrm>
              <a:off x="704" y="103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28668" name="Group 866"/>
            <xdr:cNvGrpSpPr>
              <a:grpSpLocks/>
            </xdr:cNvGrpSpPr>
          </xdr:nvGrpSpPr>
          <xdr:grpSpPr bwMode="auto">
            <a:xfrm>
              <a:off x="821" y="1030"/>
              <a:ext cx="55" cy="21"/>
              <a:chOff x="819" y="354"/>
              <a:chExt cx="55" cy="21"/>
            </a:xfrm>
          </xdr:grpSpPr>
          <xdr:sp macro="" textlink="">
            <xdr:nvSpPr>
              <xdr:cNvPr id="4963" name="Text Box 867"/>
              <xdr:cNvSpPr txBox="1">
                <a:spLocks noChangeArrowheads="1"/>
              </xdr:cNvSpPr>
            </xdr:nvSpPr>
            <xdr:spPr bwMode="auto">
              <a:xfrm>
                <a:off x="819" y="354"/>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964" name="Text Box 868"/>
              <xdr:cNvSpPr txBox="1">
                <a:spLocks noChangeArrowheads="1"/>
              </xdr:cNvSpPr>
            </xdr:nvSpPr>
            <xdr:spPr bwMode="auto">
              <a:xfrm>
                <a:off x="856" y="354"/>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8919" name="Group 869"/>
              <xdr:cNvGrpSpPr>
                <a:grpSpLocks/>
              </xdr:cNvGrpSpPr>
            </xdr:nvGrpSpPr>
            <xdr:grpSpPr bwMode="auto">
              <a:xfrm rot="5400000">
                <a:off x="851" y="359"/>
                <a:ext cx="4" cy="12"/>
                <a:chOff x="279" y="2571"/>
                <a:chExt cx="4" cy="12"/>
              </a:xfrm>
            </xdr:grpSpPr>
            <xdr:sp macro="" textlink="">
              <xdr:nvSpPr>
                <xdr:cNvPr id="38920" name="Line 870"/>
                <xdr:cNvSpPr>
                  <a:spLocks noChangeShapeType="1"/>
                </xdr:cNvSpPr>
              </xdr:nvSpPr>
              <xdr:spPr bwMode="auto">
                <a:xfrm>
                  <a:off x="279" y="2572"/>
                  <a:ext cx="0" cy="11"/>
                </a:xfrm>
                <a:prstGeom prst="line">
                  <a:avLst/>
                </a:prstGeom>
                <a:noFill/>
                <a:ln w="9525">
                  <a:solidFill>
                    <a:srgbClr val="FF6600"/>
                  </a:solidFill>
                  <a:round/>
                  <a:headEnd/>
                  <a:tailEnd/>
                </a:ln>
              </xdr:spPr>
            </xdr:sp>
            <xdr:sp macro="" textlink="">
              <xdr:nvSpPr>
                <xdr:cNvPr id="38921" name="Line 871"/>
                <xdr:cNvSpPr>
                  <a:spLocks noChangeShapeType="1"/>
                </xdr:cNvSpPr>
              </xdr:nvSpPr>
              <xdr:spPr bwMode="auto">
                <a:xfrm>
                  <a:off x="283" y="2571"/>
                  <a:ext cx="0" cy="11"/>
                </a:xfrm>
                <a:prstGeom prst="line">
                  <a:avLst/>
                </a:prstGeom>
                <a:noFill/>
                <a:ln w="9525">
                  <a:solidFill>
                    <a:srgbClr val="FFFF99"/>
                  </a:solidFill>
                  <a:round/>
                  <a:headEnd/>
                  <a:tailEnd/>
                </a:ln>
              </xdr:spPr>
            </xdr:sp>
          </xdr:grpSp>
        </xdr:grpSp>
        <xdr:sp macro="" textlink="">
          <xdr:nvSpPr>
            <xdr:cNvPr id="4968" name="Text Box 872"/>
            <xdr:cNvSpPr txBox="1">
              <a:spLocks noChangeArrowheads="1"/>
            </xdr:cNvSpPr>
          </xdr:nvSpPr>
          <xdr:spPr bwMode="auto">
            <a:xfrm>
              <a:off x="784" y="1030"/>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969" name="Text Box 873"/>
            <xdr:cNvSpPr txBox="1">
              <a:spLocks noChangeArrowheads="1"/>
            </xdr:cNvSpPr>
          </xdr:nvSpPr>
          <xdr:spPr bwMode="auto">
            <a:xfrm>
              <a:off x="746" y="103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28671" name="Line 874"/>
            <xdr:cNvSpPr>
              <a:spLocks noChangeShapeType="1"/>
            </xdr:cNvSpPr>
          </xdr:nvSpPr>
          <xdr:spPr bwMode="auto">
            <a:xfrm rot="5400000">
              <a:off x="818" y="1035"/>
              <a:ext cx="0" cy="11"/>
            </a:xfrm>
            <a:prstGeom prst="line">
              <a:avLst/>
            </a:prstGeom>
            <a:noFill/>
            <a:ln w="9525">
              <a:solidFill>
                <a:srgbClr val="FFFF99"/>
              </a:solidFill>
              <a:round/>
              <a:headEnd/>
              <a:tailEnd/>
            </a:ln>
          </xdr:spPr>
        </xdr:sp>
        <xdr:grpSp>
          <xdr:nvGrpSpPr>
            <xdr:cNvPr id="38912" name="Group 875"/>
            <xdr:cNvGrpSpPr>
              <a:grpSpLocks/>
            </xdr:cNvGrpSpPr>
          </xdr:nvGrpSpPr>
          <xdr:grpSpPr bwMode="auto">
            <a:xfrm rot="5400000">
              <a:off x="778" y="1035"/>
              <a:ext cx="4" cy="11"/>
              <a:chOff x="279" y="2572"/>
              <a:chExt cx="4" cy="11"/>
            </a:xfrm>
          </xdr:grpSpPr>
          <xdr:sp macro="" textlink="">
            <xdr:nvSpPr>
              <xdr:cNvPr id="38915" name="Line 876"/>
              <xdr:cNvSpPr>
                <a:spLocks noChangeShapeType="1"/>
              </xdr:cNvSpPr>
            </xdr:nvSpPr>
            <xdr:spPr bwMode="auto">
              <a:xfrm>
                <a:off x="279" y="2572"/>
                <a:ext cx="0" cy="11"/>
              </a:xfrm>
              <a:prstGeom prst="line">
                <a:avLst/>
              </a:prstGeom>
              <a:noFill/>
              <a:ln w="9525">
                <a:solidFill>
                  <a:srgbClr val="FF6600"/>
                </a:solidFill>
                <a:round/>
                <a:headEnd/>
                <a:tailEnd/>
              </a:ln>
            </xdr:spPr>
          </xdr:sp>
          <xdr:sp macro="" textlink="">
            <xdr:nvSpPr>
              <xdr:cNvPr id="38916" name="Line 877"/>
              <xdr:cNvSpPr>
                <a:spLocks noChangeShapeType="1"/>
              </xdr:cNvSpPr>
            </xdr:nvSpPr>
            <xdr:spPr bwMode="auto">
              <a:xfrm>
                <a:off x="283" y="2572"/>
                <a:ext cx="0" cy="11"/>
              </a:xfrm>
              <a:prstGeom prst="line">
                <a:avLst/>
              </a:prstGeom>
              <a:noFill/>
              <a:ln w="9525">
                <a:solidFill>
                  <a:srgbClr val="FFFF99"/>
                </a:solidFill>
                <a:round/>
                <a:headEnd/>
                <a:tailEnd/>
              </a:ln>
            </xdr:spPr>
          </xdr:sp>
        </xdr:grpSp>
        <xdr:sp macro="" textlink="">
          <xdr:nvSpPr>
            <xdr:cNvPr id="38913" name="Line 879"/>
            <xdr:cNvSpPr>
              <a:spLocks noChangeShapeType="1"/>
            </xdr:cNvSpPr>
          </xdr:nvSpPr>
          <xdr:spPr bwMode="auto">
            <a:xfrm rot="5400000">
              <a:off x="743" y="1035"/>
              <a:ext cx="0" cy="11"/>
            </a:xfrm>
            <a:prstGeom prst="line">
              <a:avLst/>
            </a:prstGeom>
            <a:noFill/>
            <a:ln w="9525">
              <a:solidFill>
                <a:srgbClr val="FFFF99"/>
              </a:solidFill>
              <a:round/>
              <a:headEnd/>
              <a:tailEnd/>
            </a:ln>
          </xdr:spPr>
        </xdr:sp>
        <xdr:sp macro="" textlink="">
          <xdr:nvSpPr>
            <xdr:cNvPr id="38914" name="Line 886"/>
            <xdr:cNvSpPr>
              <a:spLocks noChangeShapeType="1"/>
            </xdr:cNvSpPr>
          </xdr:nvSpPr>
          <xdr:spPr bwMode="auto">
            <a:xfrm rot="5400000">
              <a:off x="701" y="1035"/>
              <a:ext cx="0" cy="11"/>
            </a:xfrm>
            <a:prstGeom prst="line">
              <a:avLst/>
            </a:prstGeom>
            <a:noFill/>
            <a:ln w="9525">
              <a:solidFill>
                <a:srgbClr val="FFFF99"/>
              </a:solidFill>
              <a:round/>
              <a:headEnd/>
              <a:tailEnd/>
            </a:ln>
          </xdr:spPr>
        </xdr:sp>
      </xdr:grpSp>
      <xdr:grpSp>
        <xdr:nvGrpSpPr>
          <xdr:cNvPr id="28656" name="Group 893"/>
          <xdr:cNvGrpSpPr>
            <a:grpSpLocks/>
          </xdr:cNvGrpSpPr>
        </xdr:nvGrpSpPr>
        <xdr:grpSpPr bwMode="auto">
          <a:xfrm>
            <a:off x="198" y="689"/>
            <a:ext cx="116" cy="58"/>
            <a:chOff x="198" y="690"/>
            <a:chExt cx="116" cy="58"/>
          </a:xfrm>
        </xdr:grpSpPr>
        <xdr:sp macro="" textlink="">
          <xdr:nvSpPr>
            <xdr:cNvPr id="4363" name="Text Box 267"/>
            <xdr:cNvSpPr txBox="1">
              <a:spLocks noChangeArrowheads="1"/>
            </xdr:cNvSpPr>
          </xdr:nvSpPr>
          <xdr:spPr bwMode="auto">
            <a:xfrm>
              <a:off x="214" y="690"/>
              <a:ext cx="75" cy="37"/>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πρωτοταγή άτομα </a:t>
              </a:r>
              <a:r>
                <a:rPr lang="en-US" sz="1000" b="0" i="0" strike="noStrike">
                  <a:solidFill>
                    <a:srgbClr val="800000"/>
                  </a:solidFill>
                  <a:latin typeface="Arial"/>
                  <a:cs typeface="Arial"/>
                </a:rPr>
                <a:t>C</a:t>
              </a:r>
            </a:p>
          </xdr:txBody>
        </xdr:sp>
        <xdr:sp macro="" textlink="">
          <xdr:nvSpPr>
            <xdr:cNvPr id="28662" name="Line 269"/>
            <xdr:cNvSpPr>
              <a:spLocks noChangeShapeType="1"/>
            </xdr:cNvSpPr>
          </xdr:nvSpPr>
          <xdr:spPr bwMode="auto">
            <a:xfrm>
              <a:off x="198" y="715"/>
              <a:ext cx="0" cy="33"/>
            </a:xfrm>
            <a:prstGeom prst="line">
              <a:avLst/>
            </a:prstGeom>
            <a:noFill/>
            <a:ln w="9525">
              <a:solidFill>
                <a:srgbClr val="FF6600"/>
              </a:solidFill>
              <a:round/>
              <a:headEnd/>
              <a:tailEnd type="triangle" w="med" len="med"/>
            </a:ln>
          </xdr:spPr>
        </xdr:sp>
        <xdr:sp macro="" textlink="">
          <xdr:nvSpPr>
            <xdr:cNvPr id="28663" name="Line 271"/>
            <xdr:cNvSpPr>
              <a:spLocks noChangeShapeType="1"/>
            </xdr:cNvSpPr>
          </xdr:nvSpPr>
          <xdr:spPr bwMode="auto">
            <a:xfrm>
              <a:off x="314" y="715"/>
              <a:ext cx="0" cy="33"/>
            </a:xfrm>
            <a:prstGeom prst="line">
              <a:avLst/>
            </a:prstGeom>
            <a:noFill/>
            <a:ln w="9525">
              <a:solidFill>
                <a:srgbClr val="FF6600"/>
              </a:solidFill>
              <a:round/>
              <a:headEnd/>
              <a:tailEnd type="triangle" w="med" len="med"/>
            </a:ln>
          </xdr:spPr>
        </xdr:sp>
        <xdr:sp macro="" textlink="">
          <xdr:nvSpPr>
            <xdr:cNvPr id="28664" name="Line 272"/>
            <xdr:cNvSpPr>
              <a:spLocks noChangeShapeType="1"/>
            </xdr:cNvSpPr>
          </xdr:nvSpPr>
          <xdr:spPr bwMode="auto">
            <a:xfrm flipH="1">
              <a:off x="289" y="715"/>
              <a:ext cx="25" cy="0"/>
            </a:xfrm>
            <a:prstGeom prst="line">
              <a:avLst/>
            </a:prstGeom>
            <a:noFill/>
            <a:ln w="9525">
              <a:solidFill>
                <a:srgbClr val="FF6600"/>
              </a:solidFill>
              <a:round/>
              <a:headEnd/>
              <a:tailEnd/>
            </a:ln>
          </xdr:spPr>
        </xdr:sp>
        <xdr:sp macro="" textlink="">
          <xdr:nvSpPr>
            <xdr:cNvPr id="28665" name="Line 273"/>
            <xdr:cNvSpPr>
              <a:spLocks noChangeShapeType="1"/>
            </xdr:cNvSpPr>
          </xdr:nvSpPr>
          <xdr:spPr bwMode="auto">
            <a:xfrm>
              <a:off x="198" y="715"/>
              <a:ext cx="15" cy="0"/>
            </a:xfrm>
            <a:prstGeom prst="line">
              <a:avLst/>
            </a:prstGeom>
            <a:noFill/>
            <a:ln w="9525">
              <a:solidFill>
                <a:srgbClr val="FF6600"/>
              </a:solidFill>
              <a:round/>
              <a:headEnd/>
              <a:tailEnd/>
            </a:ln>
          </xdr:spPr>
        </xdr:sp>
      </xdr:grpSp>
      <xdr:grpSp>
        <xdr:nvGrpSpPr>
          <xdr:cNvPr id="28657" name="Group 896"/>
          <xdr:cNvGrpSpPr>
            <a:grpSpLocks/>
          </xdr:cNvGrpSpPr>
        </xdr:nvGrpSpPr>
        <xdr:grpSpPr bwMode="auto">
          <a:xfrm>
            <a:off x="212" y="765"/>
            <a:ext cx="82" cy="62"/>
            <a:chOff x="212" y="765"/>
            <a:chExt cx="82" cy="62"/>
          </a:xfrm>
        </xdr:grpSpPr>
        <xdr:sp macro="" textlink="">
          <xdr:nvSpPr>
            <xdr:cNvPr id="4372" name="Text Box 276"/>
            <xdr:cNvSpPr txBox="1">
              <a:spLocks noChangeArrowheads="1"/>
            </xdr:cNvSpPr>
          </xdr:nvSpPr>
          <xdr:spPr bwMode="auto">
            <a:xfrm>
              <a:off x="212" y="790"/>
              <a:ext cx="82" cy="37"/>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δευτεροταγή άτομα </a:t>
              </a:r>
              <a:r>
                <a:rPr lang="en-US" sz="1000" b="0" i="0" strike="noStrike">
                  <a:solidFill>
                    <a:srgbClr val="800000"/>
                  </a:solidFill>
                  <a:latin typeface="Arial"/>
                  <a:cs typeface="Arial"/>
                </a:rPr>
                <a:t>C</a:t>
              </a:r>
            </a:p>
          </xdr:txBody>
        </xdr:sp>
        <xdr:sp macro="" textlink="">
          <xdr:nvSpPr>
            <xdr:cNvPr id="28659" name="Line 894"/>
            <xdr:cNvSpPr>
              <a:spLocks noChangeShapeType="1"/>
            </xdr:cNvSpPr>
          </xdr:nvSpPr>
          <xdr:spPr bwMode="auto">
            <a:xfrm flipH="1" flipV="1">
              <a:off x="239" y="765"/>
              <a:ext cx="14" cy="25"/>
            </a:xfrm>
            <a:prstGeom prst="line">
              <a:avLst/>
            </a:prstGeom>
            <a:noFill/>
            <a:ln w="9525">
              <a:solidFill>
                <a:srgbClr val="FF6600"/>
              </a:solidFill>
              <a:round/>
              <a:headEnd/>
              <a:tailEnd type="triangle" w="med" len="med"/>
            </a:ln>
          </xdr:spPr>
        </xdr:sp>
        <xdr:sp macro="" textlink="">
          <xdr:nvSpPr>
            <xdr:cNvPr id="28660" name="Line 895"/>
            <xdr:cNvSpPr>
              <a:spLocks noChangeShapeType="1"/>
            </xdr:cNvSpPr>
          </xdr:nvSpPr>
          <xdr:spPr bwMode="auto">
            <a:xfrm flipV="1">
              <a:off x="254" y="766"/>
              <a:ext cx="18" cy="24"/>
            </a:xfrm>
            <a:prstGeom prst="line">
              <a:avLst/>
            </a:prstGeom>
            <a:noFill/>
            <a:ln w="9525">
              <a:solidFill>
                <a:srgbClr val="FF6600"/>
              </a:solidFill>
              <a:round/>
              <a:headEnd/>
              <a:tailEnd type="triangle" w="med" len="med"/>
            </a:ln>
          </xdr:spPr>
        </xdr:sp>
      </xdr:grpSp>
    </xdr:grpSp>
    <xdr:clientData/>
  </xdr:twoCellAnchor>
  <xdr:twoCellAnchor>
    <xdr:from>
      <xdr:col>6</xdr:col>
      <xdr:colOff>142875</xdr:colOff>
      <xdr:row>35</xdr:row>
      <xdr:rowOff>104775</xdr:rowOff>
    </xdr:from>
    <xdr:to>
      <xdr:col>9</xdr:col>
      <xdr:colOff>314325</xdr:colOff>
      <xdr:row>44</xdr:row>
      <xdr:rowOff>85725</xdr:rowOff>
    </xdr:to>
    <xdr:grpSp>
      <xdr:nvGrpSpPr>
        <xdr:cNvPr id="28486" name="Group 918"/>
        <xdr:cNvGrpSpPr>
          <a:grpSpLocks/>
        </xdr:cNvGrpSpPr>
      </xdr:nvGrpSpPr>
      <xdr:grpSpPr bwMode="auto">
        <a:xfrm>
          <a:off x="3829972" y="7274130"/>
          <a:ext cx="2014998" cy="1824498"/>
          <a:chOff x="399" y="691"/>
          <a:chExt cx="210" cy="178"/>
        </a:xfrm>
      </xdr:grpSpPr>
      <xdr:sp macro="" textlink="">
        <xdr:nvSpPr>
          <xdr:cNvPr id="4410" name="Text Box 314"/>
          <xdr:cNvSpPr txBox="1">
            <a:spLocks noChangeArrowheads="1"/>
          </xdr:cNvSpPr>
        </xdr:nvSpPr>
        <xdr:spPr bwMode="auto">
          <a:xfrm>
            <a:off x="420" y="831"/>
            <a:ext cx="152"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άκυκλη ένωση με </a:t>
            </a:r>
            <a:r>
              <a:rPr lang="el-GR" sz="1000" b="1" i="0" strike="noStrike">
                <a:solidFill>
                  <a:srgbClr val="800000"/>
                </a:solidFill>
                <a:latin typeface="Arial"/>
                <a:cs typeface="Arial"/>
              </a:rPr>
              <a:t>διακλαδισμένη</a:t>
            </a:r>
            <a:r>
              <a:rPr lang="el-GR" sz="1000" b="0" i="0" strike="noStrike">
                <a:solidFill>
                  <a:srgbClr val="800000"/>
                </a:solidFill>
                <a:latin typeface="Arial"/>
                <a:cs typeface="Arial"/>
              </a:rPr>
              <a:t> αλυσίδα</a:t>
            </a:r>
          </a:p>
        </xdr:txBody>
      </xdr:sp>
      <xdr:grpSp>
        <xdr:nvGrpSpPr>
          <xdr:cNvPr id="28624" name="Group 917"/>
          <xdr:cNvGrpSpPr>
            <a:grpSpLocks/>
          </xdr:cNvGrpSpPr>
        </xdr:nvGrpSpPr>
        <xdr:grpSpPr bwMode="auto">
          <a:xfrm>
            <a:off x="399" y="691"/>
            <a:ext cx="210" cy="129"/>
            <a:chOff x="399" y="687"/>
            <a:chExt cx="210" cy="129"/>
          </a:xfrm>
        </xdr:grpSpPr>
        <xdr:grpSp>
          <xdr:nvGrpSpPr>
            <xdr:cNvPr id="28625" name="Group 916"/>
            <xdr:cNvGrpSpPr>
              <a:grpSpLocks/>
            </xdr:cNvGrpSpPr>
          </xdr:nvGrpSpPr>
          <xdr:grpSpPr bwMode="auto">
            <a:xfrm>
              <a:off x="411" y="712"/>
              <a:ext cx="198" cy="84"/>
              <a:chOff x="409" y="712"/>
              <a:chExt cx="198" cy="84"/>
            </a:xfrm>
          </xdr:grpSpPr>
          <xdr:sp macro="" textlink="">
            <xdr:nvSpPr>
              <xdr:cNvPr id="4994" name="Text Box 898"/>
              <xdr:cNvSpPr txBox="1">
                <a:spLocks noChangeArrowheads="1"/>
              </xdr:cNvSpPr>
            </xdr:nvSpPr>
            <xdr:spPr bwMode="auto">
              <a:xfrm>
                <a:off x="409" y="742"/>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HO</a:t>
                </a:r>
              </a:p>
            </xdr:txBody>
          </xdr:sp>
          <xdr:sp macro="" textlink="">
            <xdr:nvSpPr>
              <xdr:cNvPr id="4995" name="Text Box 899"/>
              <xdr:cNvSpPr txBox="1">
                <a:spLocks noChangeArrowheads="1"/>
              </xdr:cNvSpPr>
            </xdr:nvSpPr>
            <xdr:spPr bwMode="auto">
              <a:xfrm>
                <a:off x="445" y="74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28634" name="Group 900"/>
              <xdr:cNvGrpSpPr>
                <a:grpSpLocks/>
              </xdr:cNvGrpSpPr>
            </xdr:nvGrpSpPr>
            <xdr:grpSpPr bwMode="auto">
              <a:xfrm>
                <a:off x="551" y="742"/>
                <a:ext cx="56" cy="21"/>
                <a:chOff x="818" y="354"/>
                <a:chExt cx="56" cy="21"/>
              </a:xfrm>
            </xdr:grpSpPr>
            <xdr:sp macro="" textlink="">
              <xdr:nvSpPr>
                <xdr:cNvPr id="4997" name="Text Box 901"/>
                <xdr:cNvSpPr txBox="1">
                  <a:spLocks noChangeArrowheads="1"/>
                </xdr:cNvSpPr>
              </xdr:nvSpPr>
              <xdr:spPr bwMode="auto">
                <a:xfrm>
                  <a:off x="818" y="354"/>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998" name="Text Box 902"/>
                <xdr:cNvSpPr txBox="1">
                  <a:spLocks noChangeArrowheads="1"/>
                </xdr:cNvSpPr>
              </xdr:nvSpPr>
              <xdr:spPr bwMode="auto">
                <a:xfrm>
                  <a:off x="856" y="354"/>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28651" name="Group 903"/>
                <xdr:cNvGrpSpPr>
                  <a:grpSpLocks/>
                </xdr:cNvGrpSpPr>
              </xdr:nvGrpSpPr>
              <xdr:grpSpPr bwMode="auto">
                <a:xfrm rot="5400000">
                  <a:off x="850" y="359"/>
                  <a:ext cx="4" cy="11"/>
                  <a:chOff x="279" y="2572"/>
                  <a:chExt cx="4" cy="11"/>
                </a:xfrm>
              </xdr:grpSpPr>
              <xdr:sp macro="" textlink="">
                <xdr:nvSpPr>
                  <xdr:cNvPr id="28652" name="Line 904"/>
                  <xdr:cNvSpPr>
                    <a:spLocks noChangeShapeType="1"/>
                  </xdr:cNvSpPr>
                </xdr:nvSpPr>
                <xdr:spPr bwMode="auto">
                  <a:xfrm>
                    <a:off x="279" y="2572"/>
                    <a:ext cx="0" cy="11"/>
                  </a:xfrm>
                  <a:prstGeom prst="line">
                    <a:avLst/>
                  </a:prstGeom>
                  <a:noFill/>
                  <a:ln w="9525">
                    <a:solidFill>
                      <a:srgbClr val="FF6600"/>
                    </a:solidFill>
                    <a:round/>
                    <a:headEnd/>
                    <a:tailEnd/>
                  </a:ln>
                </xdr:spPr>
              </xdr:sp>
              <xdr:sp macro="" textlink="">
                <xdr:nvSpPr>
                  <xdr:cNvPr id="28653" name="Line 905"/>
                  <xdr:cNvSpPr>
                    <a:spLocks noChangeShapeType="1"/>
                  </xdr:cNvSpPr>
                </xdr:nvSpPr>
                <xdr:spPr bwMode="auto">
                  <a:xfrm>
                    <a:off x="283" y="2572"/>
                    <a:ext cx="0" cy="11"/>
                  </a:xfrm>
                  <a:prstGeom prst="line">
                    <a:avLst/>
                  </a:prstGeom>
                  <a:noFill/>
                  <a:ln w="9525">
                    <a:solidFill>
                      <a:srgbClr val="FFFF99"/>
                    </a:solidFill>
                    <a:round/>
                    <a:headEnd/>
                    <a:tailEnd/>
                  </a:ln>
                </xdr:spPr>
              </xdr:sp>
            </xdr:grpSp>
          </xdr:grpSp>
          <xdr:sp macro="" textlink="">
            <xdr:nvSpPr>
              <xdr:cNvPr id="5002" name="Text Box 906"/>
              <xdr:cNvSpPr txBox="1">
                <a:spLocks noChangeArrowheads="1"/>
              </xdr:cNvSpPr>
            </xdr:nvSpPr>
            <xdr:spPr bwMode="auto">
              <a:xfrm>
                <a:off x="525" y="742"/>
                <a:ext cx="2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003" name="Text Box 907"/>
              <xdr:cNvSpPr txBox="1">
                <a:spLocks noChangeArrowheads="1"/>
              </xdr:cNvSpPr>
            </xdr:nvSpPr>
            <xdr:spPr bwMode="auto">
              <a:xfrm>
                <a:off x="487" y="74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28637" name="Line 908"/>
              <xdr:cNvSpPr>
                <a:spLocks noChangeShapeType="1"/>
              </xdr:cNvSpPr>
            </xdr:nvSpPr>
            <xdr:spPr bwMode="auto">
              <a:xfrm rot="5400000">
                <a:off x="548" y="747"/>
                <a:ext cx="0" cy="11"/>
              </a:xfrm>
              <a:prstGeom prst="line">
                <a:avLst/>
              </a:prstGeom>
              <a:noFill/>
              <a:ln w="9525">
                <a:solidFill>
                  <a:srgbClr val="FFFF99"/>
                </a:solidFill>
                <a:round/>
                <a:headEnd/>
                <a:tailEnd/>
              </a:ln>
            </xdr:spPr>
          </xdr:sp>
          <xdr:sp macro="" textlink="">
            <xdr:nvSpPr>
              <xdr:cNvPr id="28638" name="Line 912"/>
              <xdr:cNvSpPr>
                <a:spLocks noChangeShapeType="1"/>
              </xdr:cNvSpPr>
            </xdr:nvSpPr>
            <xdr:spPr bwMode="auto">
              <a:xfrm rot="5400000">
                <a:off x="484" y="747"/>
                <a:ext cx="0" cy="11"/>
              </a:xfrm>
              <a:prstGeom prst="line">
                <a:avLst/>
              </a:prstGeom>
              <a:noFill/>
              <a:ln w="9525">
                <a:solidFill>
                  <a:srgbClr val="FFFF99"/>
                </a:solidFill>
                <a:round/>
                <a:headEnd/>
                <a:tailEnd/>
              </a:ln>
            </xdr:spPr>
          </xdr:sp>
          <xdr:sp macro="" textlink="">
            <xdr:nvSpPr>
              <xdr:cNvPr id="28639" name="Line 913"/>
              <xdr:cNvSpPr>
                <a:spLocks noChangeShapeType="1"/>
              </xdr:cNvSpPr>
            </xdr:nvSpPr>
            <xdr:spPr bwMode="auto">
              <a:xfrm rot="5400000">
                <a:off x="442" y="747"/>
                <a:ext cx="0" cy="11"/>
              </a:xfrm>
              <a:prstGeom prst="line">
                <a:avLst/>
              </a:prstGeom>
              <a:noFill/>
              <a:ln w="9525">
                <a:solidFill>
                  <a:srgbClr val="FFFF99"/>
                </a:solidFill>
                <a:round/>
                <a:headEnd/>
                <a:tailEnd/>
              </a:ln>
            </xdr:spPr>
          </xdr:sp>
          <xdr:grpSp>
            <xdr:nvGrpSpPr>
              <xdr:cNvPr id="28640" name="Group 299"/>
              <xdr:cNvGrpSpPr>
                <a:grpSpLocks/>
              </xdr:cNvGrpSpPr>
            </xdr:nvGrpSpPr>
            <xdr:grpSpPr bwMode="auto">
              <a:xfrm>
                <a:off x="487" y="761"/>
                <a:ext cx="37" cy="35"/>
                <a:chOff x="450" y="805"/>
                <a:chExt cx="37" cy="35"/>
              </a:xfrm>
            </xdr:grpSpPr>
            <xdr:sp macro="" textlink="">
              <xdr:nvSpPr>
                <xdr:cNvPr id="4393" name="Text Box 297"/>
                <xdr:cNvSpPr txBox="1">
                  <a:spLocks noChangeArrowheads="1"/>
                </xdr:cNvSpPr>
              </xdr:nvSpPr>
              <xdr:spPr bwMode="auto">
                <a:xfrm>
                  <a:off x="450" y="815"/>
                  <a:ext cx="37"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8648" name="Line 298"/>
                <xdr:cNvSpPr>
                  <a:spLocks noChangeShapeType="1"/>
                </xdr:cNvSpPr>
              </xdr:nvSpPr>
              <xdr:spPr bwMode="auto">
                <a:xfrm>
                  <a:off x="460" y="805"/>
                  <a:ext cx="0" cy="12"/>
                </a:xfrm>
                <a:prstGeom prst="line">
                  <a:avLst/>
                </a:prstGeom>
                <a:noFill/>
                <a:ln w="9525">
                  <a:solidFill>
                    <a:srgbClr val="FFFF99"/>
                  </a:solidFill>
                  <a:round/>
                  <a:headEnd/>
                  <a:tailEnd/>
                </a:ln>
              </xdr:spPr>
            </xdr:sp>
          </xdr:grpSp>
          <xdr:grpSp>
            <xdr:nvGrpSpPr>
              <xdr:cNvPr id="28641" name="Group 300"/>
              <xdr:cNvGrpSpPr>
                <a:grpSpLocks/>
              </xdr:cNvGrpSpPr>
            </xdr:nvGrpSpPr>
            <xdr:grpSpPr bwMode="auto">
              <a:xfrm>
                <a:off x="525" y="762"/>
                <a:ext cx="37" cy="34"/>
                <a:chOff x="450" y="805"/>
                <a:chExt cx="37" cy="34"/>
              </a:xfrm>
            </xdr:grpSpPr>
            <xdr:sp macro="" textlink="">
              <xdr:nvSpPr>
                <xdr:cNvPr id="4397" name="Text Box 301"/>
                <xdr:cNvSpPr txBox="1">
                  <a:spLocks noChangeArrowheads="1"/>
                </xdr:cNvSpPr>
              </xdr:nvSpPr>
              <xdr:spPr bwMode="auto">
                <a:xfrm>
                  <a:off x="450" y="814"/>
                  <a:ext cx="37"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8646" name="Line 302"/>
                <xdr:cNvSpPr>
                  <a:spLocks noChangeShapeType="1"/>
                </xdr:cNvSpPr>
              </xdr:nvSpPr>
              <xdr:spPr bwMode="auto">
                <a:xfrm>
                  <a:off x="460" y="805"/>
                  <a:ext cx="0" cy="12"/>
                </a:xfrm>
                <a:prstGeom prst="line">
                  <a:avLst/>
                </a:prstGeom>
                <a:noFill/>
                <a:ln w="9525">
                  <a:solidFill>
                    <a:srgbClr val="FFFF99"/>
                  </a:solidFill>
                  <a:round/>
                  <a:headEnd/>
                  <a:tailEnd/>
                </a:ln>
              </xdr:spPr>
            </xdr:sp>
          </xdr:grpSp>
          <xdr:sp macro="" textlink="">
            <xdr:nvSpPr>
              <xdr:cNvPr id="4400" name="Text Box 304"/>
              <xdr:cNvSpPr txBox="1">
                <a:spLocks noChangeArrowheads="1"/>
              </xdr:cNvSpPr>
            </xdr:nvSpPr>
            <xdr:spPr bwMode="auto">
              <a:xfrm>
                <a:off x="525" y="712"/>
                <a:ext cx="37"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8643" name="Line 305"/>
              <xdr:cNvSpPr>
                <a:spLocks noChangeShapeType="1"/>
              </xdr:cNvSpPr>
            </xdr:nvSpPr>
            <xdr:spPr bwMode="auto">
              <a:xfrm>
                <a:off x="535" y="732"/>
                <a:ext cx="0" cy="12"/>
              </a:xfrm>
              <a:prstGeom prst="line">
                <a:avLst/>
              </a:prstGeom>
              <a:noFill/>
              <a:ln w="9525">
                <a:solidFill>
                  <a:srgbClr val="FFFF99"/>
                </a:solidFill>
                <a:round/>
                <a:headEnd/>
                <a:tailEnd/>
              </a:ln>
            </xdr:spPr>
          </xdr:sp>
          <xdr:sp macro="" textlink="">
            <xdr:nvSpPr>
              <xdr:cNvPr id="28644" name="Line 915"/>
              <xdr:cNvSpPr>
                <a:spLocks noChangeShapeType="1"/>
              </xdr:cNvSpPr>
            </xdr:nvSpPr>
            <xdr:spPr bwMode="auto">
              <a:xfrm rot="5400000">
                <a:off x="521" y="747"/>
                <a:ext cx="0" cy="11"/>
              </a:xfrm>
              <a:prstGeom prst="line">
                <a:avLst/>
              </a:prstGeom>
              <a:noFill/>
              <a:ln w="9525">
                <a:solidFill>
                  <a:srgbClr val="FFFF99"/>
                </a:solidFill>
                <a:round/>
                <a:headEnd/>
                <a:tailEnd/>
              </a:ln>
            </xdr:spPr>
          </xdr:sp>
        </xdr:grpSp>
        <xdr:grpSp>
          <xdr:nvGrpSpPr>
            <xdr:cNvPr id="28626" name="Group 309"/>
            <xdr:cNvGrpSpPr>
              <a:grpSpLocks/>
            </xdr:cNvGrpSpPr>
          </xdr:nvGrpSpPr>
          <xdr:grpSpPr bwMode="auto">
            <a:xfrm>
              <a:off x="399" y="760"/>
              <a:ext cx="94" cy="56"/>
              <a:chOff x="360" y="782"/>
              <a:chExt cx="94" cy="56"/>
            </a:xfrm>
          </xdr:grpSpPr>
          <xdr:sp macro="" textlink="">
            <xdr:nvSpPr>
              <xdr:cNvPr id="4384" name="Text Box 288"/>
              <xdr:cNvSpPr txBox="1">
                <a:spLocks noChangeArrowheads="1"/>
              </xdr:cNvSpPr>
            </xdr:nvSpPr>
            <xdr:spPr bwMode="auto">
              <a:xfrm>
                <a:off x="360" y="801"/>
                <a:ext cx="75" cy="37"/>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τριτοταγές άτομο </a:t>
                </a:r>
                <a:r>
                  <a:rPr lang="en-US" sz="1000" b="0" i="0" strike="noStrike">
                    <a:solidFill>
                      <a:srgbClr val="800000"/>
                    </a:solidFill>
                    <a:latin typeface="Arial"/>
                    <a:cs typeface="Arial"/>
                  </a:rPr>
                  <a:t>C</a:t>
                </a:r>
              </a:p>
            </xdr:txBody>
          </xdr:sp>
          <xdr:sp macro="" textlink="">
            <xdr:nvSpPr>
              <xdr:cNvPr id="28631" name="Line 308"/>
              <xdr:cNvSpPr>
                <a:spLocks noChangeShapeType="1"/>
              </xdr:cNvSpPr>
            </xdr:nvSpPr>
            <xdr:spPr bwMode="auto">
              <a:xfrm flipV="1">
                <a:off x="435" y="782"/>
                <a:ext cx="19" cy="19"/>
              </a:xfrm>
              <a:prstGeom prst="line">
                <a:avLst/>
              </a:prstGeom>
              <a:noFill/>
              <a:ln w="9525">
                <a:solidFill>
                  <a:srgbClr val="FF6600"/>
                </a:solidFill>
                <a:round/>
                <a:headEnd/>
                <a:tailEnd type="triangle" w="med" len="med"/>
              </a:ln>
            </xdr:spPr>
          </xdr:sp>
        </xdr:grpSp>
        <xdr:grpSp>
          <xdr:nvGrpSpPr>
            <xdr:cNvPr id="28627" name="Group 311"/>
            <xdr:cNvGrpSpPr>
              <a:grpSpLocks/>
            </xdr:cNvGrpSpPr>
          </xdr:nvGrpSpPr>
          <xdr:grpSpPr bwMode="auto">
            <a:xfrm>
              <a:off x="424" y="687"/>
              <a:ext cx="106" cy="58"/>
              <a:chOff x="401" y="716"/>
              <a:chExt cx="106" cy="58"/>
            </a:xfrm>
          </xdr:grpSpPr>
          <xdr:sp macro="" textlink="">
            <xdr:nvSpPr>
              <xdr:cNvPr id="4390" name="Text Box 294"/>
              <xdr:cNvSpPr txBox="1">
                <a:spLocks noChangeArrowheads="1"/>
              </xdr:cNvSpPr>
            </xdr:nvSpPr>
            <xdr:spPr bwMode="auto">
              <a:xfrm>
                <a:off x="401" y="716"/>
                <a:ext cx="85" cy="37"/>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800000"/>
                    </a:solidFill>
                    <a:latin typeface="Arial"/>
                    <a:cs typeface="Arial"/>
                  </a:rPr>
                  <a:t>τεταρτοταγές άτομο </a:t>
                </a:r>
                <a:r>
                  <a:rPr lang="en-US" sz="1000" b="0" i="0" strike="noStrike">
                    <a:solidFill>
                      <a:srgbClr val="800000"/>
                    </a:solidFill>
                    <a:latin typeface="Arial"/>
                    <a:cs typeface="Arial"/>
                  </a:rPr>
                  <a:t>C</a:t>
                </a:r>
              </a:p>
            </xdr:txBody>
          </xdr:sp>
          <xdr:sp macro="" textlink="">
            <xdr:nvSpPr>
              <xdr:cNvPr id="28629" name="Line 310"/>
              <xdr:cNvSpPr>
                <a:spLocks noChangeShapeType="1"/>
              </xdr:cNvSpPr>
            </xdr:nvSpPr>
            <xdr:spPr bwMode="auto">
              <a:xfrm>
                <a:off x="486" y="753"/>
                <a:ext cx="21" cy="21"/>
              </a:xfrm>
              <a:prstGeom prst="line">
                <a:avLst/>
              </a:prstGeom>
              <a:noFill/>
              <a:ln w="9525">
                <a:solidFill>
                  <a:srgbClr val="FF6600"/>
                </a:solidFill>
                <a:round/>
                <a:headEnd/>
                <a:tailEnd type="triangle" w="med" len="med"/>
              </a:ln>
            </xdr:spPr>
          </xdr:sp>
        </xdr:grpSp>
      </xdr:grpSp>
    </xdr:grpSp>
    <xdr:clientData/>
  </xdr:twoCellAnchor>
  <xdr:twoCellAnchor>
    <xdr:from>
      <xdr:col>0</xdr:col>
      <xdr:colOff>190500</xdr:colOff>
      <xdr:row>146</xdr:row>
      <xdr:rowOff>28575</xdr:rowOff>
    </xdr:from>
    <xdr:to>
      <xdr:col>0</xdr:col>
      <xdr:colOff>495300</xdr:colOff>
      <xdr:row>146</xdr:row>
      <xdr:rowOff>171450</xdr:rowOff>
    </xdr:to>
    <xdr:sp macro="" textlink="">
      <xdr:nvSpPr>
        <xdr:cNvPr id="28487" name="AutoShape 919"/>
        <xdr:cNvSpPr>
          <a:spLocks noChangeArrowheads="1"/>
        </xdr:cNvSpPr>
      </xdr:nvSpPr>
      <xdr:spPr bwMode="auto">
        <a:xfrm>
          <a:off x="190500" y="27079575"/>
          <a:ext cx="304800" cy="142875"/>
        </a:xfrm>
        <a:prstGeom prst="rightArrow">
          <a:avLst>
            <a:gd name="adj1" fmla="val 50000"/>
            <a:gd name="adj2" fmla="val 53333"/>
          </a:avLst>
        </a:prstGeom>
        <a:gradFill rotWithShape="1">
          <a:gsLst>
            <a:gs pos="0">
              <a:srgbClr val="314200"/>
            </a:gs>
            <a:gs pos="100000">
              <a:srgbClr val="99CC00"/>
            </a:gs>
          </a:gsLst>
          <a:lin ang="18900000" scaled="1"/>
        </a:gradFill>
        <a:ln w="9525">
          <a:solidFill>
            <a:srgbClr val="000000"/>
          </a:solidFill>
          <a:miter lim="800000"/>
          <a:headEnd/>
          <a:tailEnd/>
        </a:ln>
      </xdr:spPr>
    </xdr:sp>
    <xdr:clientData/>
  </xdr:twoCellAnchor>
  <xdr:twoCellAnchor>
    <xdr:from>
      <xdr:col>1</xdr:col>
      <xdr:colOff>19050</xdr:colOff>
      <xdr:row>159</xdr:row>
      <xdr:rowOff>133350</xdr:rowOff>
    </xdr:from>
    <xdr:to>
      <xdr:col>2</xdr:col>
      <xdr:colOff>257175</xdr:colOff>
      <xdr:row>160</xdr:row>
      <xdr:rowOff>161925</xdr:rowOff>
    </xdr:to>
    <xdr:sp macro="" textlink="">
      <xdr:nvSpPr>
        <xdr:cNvPr id="5017" name="Text Box 921"/>
        <xdr:cNvSpPr txBox="1">
          <a:spLocks noChangeArrowheads="1"/>
        </xdr:cNvSpPr>
      </xdr:nvSpPr>
      <xdr:spPr bwMode="auto">
        <a:xfrm>
          <a:off x="628650" y="30232350"/>
          <a:ext cx="847725" cy="2190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Ασκήσεις</a:t>
          </a:r>
        </a:p>
      </xdr:txBody>
    </xdr:sp>
    <xdr:clientData/>
  </xdr:twoCellAnchor>
  <xdr:twoCellAnchor>
    <xdr:from>
      <xdr:col>2</xdr:col>
      <xdr:colOff>171450</xdr:colOff>
      <xdr:row>163</xdr:row>
      <xdr:rowOff>171450</xdr:rowOff>
    </xdr:from>
    <xdr:to>
      <xdr:col>3</xdr:col>
      <xdr:colOff>438150</xdr:colOff>
      <xdr:row>166</xdr:row>
      <xdr:rowOff>95250</xdr:rowOff>
    </xdr:to>
    <xdr:grpSp>
      <xdr:nvGrpSpPr>
        <xdr:cNvPr id="544" name="543 - Ομάδα"/>
        <xdr:cNvGrpSpPr/>
      </xdr:nvGrpSpPr>
      <xdr:grpSpPr>
        <a:xfrm>
          <a:off x="1400482" y="33560160"/>
          <a:ext cx="881216" cy="538316"/>
          <a:chOff x="1390650" y="31041975"/>
          <a:chExt cx="876300" cy="495300"/>
        </a:xfrm>
      </xdr:grpSpPr>
      <xdr:sp macro="" textlink="">
        <xdr:nvSpPr>
          <xdr:cNvPr id="5019" name="Text Box 923"/>
          <xdr:cNvSpPr txBox="1">
            <a:spLocks noChangeArrowheads="1"/>
          </xdr:cNvSpPr>
        </xdr:nvSpPr>
        <xdr:spPr bwMode="auto">
          <a:xfrm>
            <a:off x="1809750" y="31041975"/>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543" name="542 - Ομάδα"/>
          <xdr:cNvGrpSpPr/>
        </xdr:nvGrpSpPr>
        <xdr:grpSpPr>
          <a:xfrm>
            <a:off x="1390650" y="31041975"/>
            <a:ext cx="876300" cy="495300"/>
            <a:chOff x="1390650" y="31041975"/>
            <a:chExt cx="876300" cy="495300"/>
          </a:xfrm>
        </xdr:grpSpPr>
        <xdr:sp macro="" textlink="">
          <xdr:nvSpPr>
            <xdr:cNvPr id="5018" name="Text Box 922"/>
            <xdr:cNvSpPr txBox="1">
              <a:spLocks noChangeArrowheads="1"/>
            </xdr:cNvSpPr>
          </xdr:nvSpPr>
          <xdr:spPr bwMode="auto">
            <a:xfrm>
              <a:off x="1390650" y="31041975"/>
              <a:ext cx="342900" cy="2476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5028" name="Text Box 932"/>
            <xdr:cNvSpPr txBox="1">
              <a:spLocks noChangeArrowheads="1"/>
            </xdr:cNvSpPr>
          </xdr:nvSpPr>
          <xdr:spPr bwMode="auto">
            <a:xfrm>
              <a:off x="2066925" y="31041975"/>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029" name="Text Box 933"/>
            <xdr:cNvSpPr txBox="1">
              <a:spLocks noChangeArrowheads="1"/>
            </xdr:cNvSpPr>
          </xdr:nvSpPr>
          <xdr:spPr bwMode="auto">
            <a:xfrm>
              <a:off x="1800225" y="31337250"/>
              <a:ext cx="285750" cy="2000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grpSp>
          <xdr:nvGrpSpPr>
            <xdr:cNvPr id="28490" name="Group 952"/>
            <xdr:cNvGrpSpPr>
              <a:grpSpLocks/>
            </xdr:cNvGrpSpPr>
          </xdr:nvGrpSpPr>
          <xdr:grpSpPr bwMode="auto">
            <a:xfrm>
              <a:off x="1971675" y="31118175"/>
              <a:ext cx="114300" cy="38100"/>
              <a:chOff x="643" y="3313"/>
              <a:chExt cx="12" cy="4"/>
            </a:xfrm>
          </xdr:grpSpPr>
          <xdr:sp macro="" textlink="">
            <xdr:nvSpPr>
              <xdr:cNvPr id="28621" name="Line 941"/>
              <xdr:cNvSpPr>
                <a:spLocks noChangeShapeType="1"/>
              </xdr:cNvSpPr>
            </xdr:nvSpPr>
            <xdr:spPr bwMode="auto">
              <a:xfrm flipH="1">
                <a:off x="643" y="3313"/>
                <a:ext cx="12" cy="0"/>
              </a:xfrm>
              <a:prstGeom prst="line">
                <a:avLst/>
              </a:prstGeom>
              <a:noFill/>
              <a:ln w="9525">
                <a:solidFill>
                  <a:srgbClr val="FF6600"/>
                </a:solidFill>
                <a:round/>
                <a:headEnd/>
                <a:tailEnd/>
              </a:ln>
            </xdr:spPr>
          </xdr:sp>
          <xdr:sp macro="" textlink="">
            <xdr:nvSpPr>
              <xdr:cNvPr id="28622" name="Line 942"/>
              <xdr:cNvSpPr>
                <a:spLocks noChangeShapeType="1"/>
              </xdr:cNvSpPr>
            </xdr:nvSpPr>
            <xdr:spPr bwMode="auto">
              <a:xfrm flipH="1">
                <a:off x="643" y="3317"/>
                <a:ext cx="12" cy="0"/>
              </a:xfrm>
              <a:prstGeom prst="line">
                <a:avLst/>
              </a:prstGeom>
              <a:noFill/>
              <a:ln w="9525">
                <a:solidFill>
                  <a:srgbClr val="FFFF99"/>
                </a:solidFill>
                <a:round/>
                <a:headEnd/>
                <a:tailEnd/>
              </a:ln>
            </xdr:spPr>
          </xdr:sp>
        </xdr:grpSp>
        <xdr:sp macro="" textlink="">
          <xdr:nvSpPr>
            <xdr:cNvPr id="28491" name="Line 944"/>
            <xdr:cNvSpPr>
              <a:spLocks noChangeShapeType="1"/>
            </xdr:cNvSpPr>
          </xdr:nvSpPr>
          <xdr:spPr bwMode="auto">
            <a:xfrm flipH="1">
              <a:off x="1724025" y="31137225"/>
              <a:ext cx="114300" cy="0"/>
            </a:xfrm>
            <a:prstGeom prst="line">
              <a:avLst/>
            </a:prstGeom>
            <a:noFill/>
            <a:ln w="9525">
              <a:solidFill>
                <a:srgbClr val="FFFF99"/>
              </a:solidFill>
              <a:round/>
              <a:headEnd/>
              <a:tailEnd/>
            </a:ln>
          </xdr:spPr>
        </xdr:sp>
        <xdr:sp macro="" textlink="">
          <xdr:nvSpPr>
            <xdr:cNvPr id="28492" name="Line 947"/>
            <xdr:cNvSpPr>
              <a:spLocks noChangeShapeType="1"/>
            </xdr:cNvSpPr>
          </xdr:nvSpPr>
          <xdr:spPr bwMode="auto">
            <a:xfrm rot="5400000" flipH="1">
              <a:off x="1838325" y="31289625"/>
              <a:ext cx="114300" cy="0"/>
            </a:xfrm>
            <a:prstGeom prst="line">
              <a:avLst/>
            </a:prstGeom>
            <a:noFill/>
            <a:ln w="9525">
              <a:solidFill>
                <a:srgbClr val="FFFF99"/>
              </a:solidFill>
              <a:round/>
              <a:headEnd/>
              <a:tailEnd/>
            </a:ln>
          </xdr:spPr>
        </xdr:sp>
      </xdr:grpSp>
    </xdr:grpSp>
    <xdr:clientData/>
  </xdr:twoCellAnchor>
  <xdr:twoCellAnchor>
    <xdr:from>
      <xdr:col>2</xdr:col>
      <xdr:colOff>200025</xdr:colOff>
      <xdr:row>177</xdr:row>
      <xdr:rowOff>114300</xdr:rowOff>
    </xdr:from>
    <xdr:to>
      <xdr:col>4</xdr:col>
      <xdr:colOff>419100</xdr:colOff>
      <xdr:row>182</xdr:row>
      <xdr:rowOff>47625</xdr:rowOff>
    </xdr:to>
    <xdr:grpSp>
      <xdr:nvGrpSpPr>
        <xdr:cNvPr id="28493" name="Group 1001"/>
        <xdr:cNvGrpSpPr>
          <a:grpSpLocks/>
        </xdr:cNvGrpSpPr>
      </xdr:nvGrpSpPr>
      <xdr:grpSpPr bwMode="auto">
        <a:xfrm>
          <a:off x="1429057" y="36370752"/>
          <a:ext cx="1448108" cy="957518"/>
          <a:chOff x="517" y="3245"/>
          <a:chExt cx="151" cy="93"/>
        </a:xfrm>
      </xdr:grpSpPr>
      <xdr:sp macro="" textlink="">
        <xdr:nvSpPr>
          <xdr:cNvPr id="5027" name="Text Box 931"/>
          <xdr:cNvSpPr txBox="1">
            <a:spLocks noChangeArrowheads="1"/>
          </xdr:cNvSpPr>
        </xdr:nvSpPr>
        <xdr:spPr bwMode="auto">
          <a:xfrm>
            <a:off x="621" y="3280"/>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085" name="Text Box 989"/>
          <xdr:cNvSpPr txBox="1">
            <a:spLocks noChangeArrowheads="1"/>
          </xdr:cNvSpPr>
        </xdr:nvSpPr>
        <xdr:spPr bwMode="auto">
          <a:xfrm>
            <a:off x="559" y="3318"/>
            <a:ext cx="17"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28611" name="Line 990"/>
          <xdr:cNvSpPr>
            <a:spLocks noChangeShapeType="1"/>
          </xdr:cNvSpPr>
        </xdr:nvSpPr>
        <xdr:spPr bwMode="auto">
          <a:xfrm flipH="1">
            <a:off x="555" y="3245"/>
            <a:ext cx="31" cy="0"/>
          </a:xfrm>
          <a:prstGeom prst="line">
            <a:avLst/>
          </a:prstGeom>
          <a:noFill/>
          <a:ln w="9525">
            <a:solidFill>
              <a:srgbClr val="FFFF99"/>
            </a:solidFill>
            <a:round/>
            <a:headEnd/>
            <a:tailEnd/>
          </a:ln>
        </xdr:spPr>
      </xdr:sp>
      <xdr:sp macro="" textlink="">
        <xdr:nvSpPr>
          <xdr:cNvPr id="28612" name="Line 991"/>
          <xdr:cNvSpPr>
            <a:spLocks noChangeShapeType="1"/>
          </xdr:cNvSpPr>
        </xdr:nvSpPr>
        <xdr:spPr bwMode="auto">
          <a:xfrm rot="17259008" flipH="1">
            <a:off x="535" y="3260"/>
            <a:ext cx="31" cy="1"/>
          </a:xfrm>
          <a:prstGeom prst="line">
            <a:avLst/>
          </a:prstGeom>
          <a:noFill/>
          <a:ln w="9525">
            <a:solidFill>
              <a:srgbClr val="FFFF99"/>
            </a:solidFill>
            <a:round/>
            <a:headEnd/>
            <a:tailEnd/>
          </a:ln>
        </xdr:spPr>
      </xdr:sp>
      <xdr:sp macro="" textlink="">
        <xdr:nvSpPr>
          <xdr:cNvPr id="28613" name="Line 992"/>
          <xdr:cNvSpPr>
            <a:spLocks noChangeShapeType="1"/>
          </xdr:cNvSpPr>
        </xdr:nvSpPr>
        <xdr:spPr bwMode="auto">
          <a:xfrm rot="4340992">
            <a:off x="576" y="3260"/>
            <a:ext cx="31" cy="1"/>
          </a:xfrm>
          <a:prstGeom prst="line">
            <a:avLst/>
          </a:prstGeom>
          <a:noFill/>
          <a:ln w="9525">
            <a:solidFill>
              <a:srgbClr val="FFFF99"/>
            </a:solidFill>
            <a:round/>
            <a:headEnd/>
            <a:tailEnd/>
          </a:ln>
        </xdr:spPr>
      </xdr:sp>
      <xdr:sp macro="" textlink="">
        <xdr:nvSpPr>
          <xdr:cNvPr id="28614" name="Line 993"/>
          <xdr:cNvSpPr>
            <a:spLocks noChangeShapeType="1"/>
          </xdr:cNvSpPr>
        </xdr:nvSpPr>
        <xdr:spPr bwMode="auto">
          <a:xfrm rot="1917262" flipH="1" flipV="1">
            <a:off x="544" y="3283"/>
            <a:ext cx="29" cy="1"/>
          </a:xfrm>
          <a:prstGeom prst="line">
            <a:avLst/>
          </a:prstGeom>
          <a:noFill/>
          <a:ln w="9525">
            <a:solidFill>
              <a:srgbClr val="FFFF99"/>
            </a:solidFill>
            <a:round/>
            <a:headEnd/>
            <a:tailEnd/>
          </a:ln>
        </xdr:spPr>
      </xdr:sp>
      <xdr:sp macro="" textlink="">
        <xdr:nvSpPr>
          <xdr:cNvPr id="28615" name="Line 994"/>
          <xdr:cNvSpPr>
            <a:spLocks noChangeShapeType="1"/>
          </xdr:cNvSpPr>
        </xdr:nvSpPr>
        <xdr:spPr bwMode="auto">
          <a:xfrm rot="-1917262">
            <a:off x="568" y="3283"/>
            <a:ext cx="30" cy="1"/>
          </a:xfrm>
          <a:prstGeom prst="line">
            <a:avLst/>
          </a:prstGeom>
          <a:noFill/>
          <a:ln w="9525">
            <a:solidFill>
              <a:srgbClr val="FFFF99"/>
            </a:solidFill>
            <a:round/>
            <a:headEnd/>
            <a:tailEnd/>
          </a:ln>
        </xdr:spPr>
      </xdr:sp>
      <xdr:sp macro="" textlink="">
        <xdr:nvSpPr>
          <xdr:cNvPr id="28616" name="Line 996"/>
          <xdr:cNvSpPr>
            <a:spLocks noChangeShapeType="1"/>
          </xdr:cNvSpPr>
        </xdr:nvSpPr>
        <xdr:spPr bwMode="auto">
          <a:xfrm>
            <a:off x="595" y="3276"/>
            <a:ext cx="27" cy="13"/>
          </a:xfrm>
          <a:prstGeom prst="line">
            <a:avLst/>
          </a:prstGeom>
          <a:noFill/>
          <a:ln w="9525">
            <a:solidFill>
              <a:srgbClr val="FFFF99"/>
            </a:solidFill>
            <a:round/>
            <a:headEnd/>
            <a:tailEnd/>
          </a:ln>
        </xdr:spPr>
      </xdr:sp>
      <xdr:sp macro="" textlink="">
        <xdr:nvSpPr>
          <xdr:cNvPr id="28617" name="Line 997"/>
          <xdr:cNvSpPr>
            <a:spLocks noChangeShapeType="1"/>
          </xdr:cNvSpPr>
        </xdr:nvSpPr>
        <xdr:spPr bwMode="auto">
          <a:xfrm rot="4340992">
            <a:off x="572" y="3261"/>
            <a:ext cx="31" cy="1"/>
          </a:xfrm>
          <a:prstGeom prst="line">
            <a:avLst/>
          </a:prstGeom>
          <a:noFill/>
          <a:ln w="9525">
            <a:solidFill>
              <a:srgbClr val="FF6600"/>
            </a:solidFill>
            <a:round/>
            <a:headEnd/>
            <a:tailEnd/>
          </a:ln>
        </xdr:spPr>
      </xdr:sp>
      <xdr:sp macro="" textlink="">
        <xdr:nvSpPr>
          <xdr:cNvPr id="28618" name="Line 998"/>
          <xdr:cNvSpPr>
            <a:spLocks noChangeShapeType="1"/>
          </xdr:cNvSpPr>
        </xdr:nvSpPr>
        <xdr:spPr bwMode="auto">
          <a:xfrm rot="-1917262">
            <a:off x="638" y="3281"/>
            <a:ext cx="30" cy="1"/>
          </a:xfrm>
          <a:prstGeom prst="line">
            <a:avLst/>
          </a:prstGeom>
          <a:noFill/>
          <a:ln w="9525">
            <a:solidFill>
              <a:srgbClr val="FFFF99"/>
            </a:solidFill>
            <a:round/>
            <a:headEnd/>
            <a:tailEnd/>
          </a:ln>
        </xdr:spPr>
      </xdr:sp>
      <xdr:sp macro="" textlink="">
        <xdr:nvSpPr>
          <xdr:cNvPr id="28619" name="Line 999"/>
          <xdr:cNvSpPr>
            <a:spLocks noChangeShapeType="1"/>
          </xdr:cNvSpPr>
        </xdr:nvSpPr>
        <xdr:spPr bwMode="auto">
          <a:xfrm>
            <a:off x="569" y="3291"/>
            <a:ext cx="0" cy="28"/>
          </a:xfrm>
          <a:prstGeom prst="line">
            <a:avLst/>
          </a:prstGeom>
          <a:noFill/>
          <a:ln w="9525">
            <a:solidFill>
              <a:srgbClr val="FFFF99"/>
            </a:solidFill>
            <a:round/>
            <a:headEnd/>
            <a:tailEnd/>
          </a:ln>
        </xdr:spPr>
      </xdr:sp>
      <xdr:sp macro="" textlink="">
        <xdr:nvSpPr>
          <xdr:cNvPr id="28620" name="Line 1000"/>
          <xdr:cNvSpPr>
            <a:spLocks noChangeShapeType="1"/>
          </xdr:cNvSpPr>
        </xdr:nvSpPr>
        <xdr:spPr bwMode="auto">
          <a:xfrm rot="-1240675">
            <a:off x="517" y="3280"/>
            <a:ext cx="30" cy="1"/>
          </a:xfrm>
          <a:prstGeom prst="line">
            <a:avLst/>
          </a:prstGeom>
          <a:noFill/>
          <a:ln w="9525">
            <a:solidFill>
              <a:srgbClr val="FFFF99"/>
            </a:solidFill>
            <a:round/>
            <a:headEnd/>
            <a:tailEnd/>
          </a:ln>
        </xdr:spPr>
      </xdr:sp>
    </xdr:grpSp>
    <xdr:clientData/>
  </xdr:twoCellAnchor>
  <xdr:twoCellAnchor>
    <xdr:from>
      <xdr:col>7</xdr:col>
      <xdr:colOff>600075</xdr:colOff>
      <xdr:row>170</xdr:row>
      <xdr:rowOff>180975</xdr:rowOff>
    </xdr:from>
    <xdr:to>
      <xdr:col>10</xdr:col>
      <xdr:colOff>552450</xdr:colOff>
      <xdr:row>174</xdr:row>
      <xdr:rowOff>161925</xdr:rowOff>
    </xdr:to>
    <xdr:grpSp>
      <xdr:nvGrpSpPr>
        <xdr:cNvPr id="28494" name="Group 1017"/>
        <xdr:cNvGrpSpPr>
          <a:grpSpLocks/>
        </xdr:cNvGrpSpPr>
      </xdr:nvGrpSpPr>
      <xdr:grpSpPr bwMode="auto">
        <a:xfrm>
          <a:off x="4901688" y="35003556"/>
          <a:ext cx="1795923" cy="800304"/>
          <a:chOff x="151" y="3312"/>
          <a:chExt cx="187" cy="78"/>
        </a:xfrm>
      </xdr:grpSpPr>
      <xdr:sp macro="" textlink="">
        <xdr:nvSpPr>
          <xdr:cNvPr id="5030" name="Text Box 934"/>
          <xdr:cNvSpPr txBox="1">
            <a:spLocks noChangeArrowheads="1"/>
          </xdr:cNvSpPr>
        </xdr:nvSpPr>
        <xdr:spPr bwMode="auto">
          <a:xfrm>
            <a:off x="317" y="3312"/>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100" name="Text Box 1004"/>
          <xdr:cNvSpPr txBox="1">
            <a:spLocks noChangeArrowheads="1"/>
          </xdr:cNvSpPr>
        </xdr:nvSpPr>
        <xdr:spPr bwMode="auto">
          <a:xfrm>
            <a:off x="151" y="3342"/>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5101" name="Text Box 1005"/>
          <xdr:cNvSpPr txBox="1">
            <a:spLocks noChangeArrowheads="1"/>
          </xdr:cNvSpPr>
        </xdr:nvSpPr>
        <xdr:spPr bwMode="auto">
          <a:xfrm>
            <a:off x="281" y="3371"/>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28600" name="Line 1006"/>
          <xdr:cNvSpPr>
            <a:spLocks noChangeShapeType="1"/>
          </xdr:cNvSpPr>
        </xdr:nvSpPr>
        <xdr:spPr bwMode="auto">
          <a:xfrm flipH="1">
            <a:off x="169" y="3325"/>
            <a:ext cx="20" cy="20"/>
          </a:xfrm>
          <a:prstGeom prst="line">
            <a:avLst/>
          </a:prstGeom>
          <a:noFill/>
          <a:ln w="9525">
            <a:solidFill>
              <a:srgbClr val="FFFF99"/>
            </a:solidFill>
            <a:round/>
            <a:headEnd/>
            <a:tailEnd/>
          </a:ln>
        </xdr:spPr>
      </xdr:sp>
      <xdr:sp macro="" textlink="">
        <xdr:nvSpPr>
          <xdr:cNvPr id="28601" name="Line 1007"/>
          <xdr:cNvSpPr>
            <a:spLocks noChangeShapeType="1"/>
          </xdr:cNvSpPr>
        </xdr:nvSpPr>
        <xdr:spPr bwMode="auto">
          <a:xfrm>
            <a:off x="190" y="3324"/>
            <a:ext cx="32" cy="16"/>
          </a:xfrm>
          <a:prstGeom prst="line">
            <a:avLst/>
          </a:prstGeom>
          <a:noFill/>
          <a:ln w="9525">
            <a:solidFill>
              <a:srgbClr val="FFFF99"/>
            </a:solidFill>
            <a:round/>
            <a:headEnd/>
            <a:tailEnd/>
          </a:ln>
        </xdr:spPr>
      </xdr:sp>
      <xdr:sp macro="" textlink="">
        <xdr:nvSpPr>
          <xdr:cNvPr id="28602" name="Line 1008"/>
          <xdr:cNvSpPr>
            <a:spLocks noChangeShapeType="1"/>
          </xdr:cNvSpPr>
        </xdr:nvSpPr>
        <xdr:spPr bwMode="auto">
          <a:xfrm flipV="1">
            <a:off x="222" y="3329"/>
            <a:ext cx="31" cy="11"/>
          </a:xfrm>
          <a:prstGeom prst="line">
            <a:avLst/>
          </a:prstGeom>
          <a:noFill/>
          <a:ln w="9525">
            <a:solidFill>
              <a:srgbClr val="FFFF99"/>
            </a:solidFill>
            <a:round/>
            <a:headEnd/>
            <a:tailEnd/>
          </a:ln>
        </xdr:spPr>
      </xdr:sp>
      <xdr:sp macro="" textlink="">
        <xdr:nvSpPr>
          <xdr:cNvPr id="28603" name="Line 1010"/>
          <xdr:cNvSpPr>
            <a:spLocks noChangeShapeType="1"/>
          </xdr:cNvSpPr>
        </xdr:nvSpPr>
        <xdr:spPr bwMode="auto">
          <a:xfrm>
            <a:off x="253" y="3329"/>
            <a:ext cx="35" cy="14"/>
          </a:xfrm>
          <a:prstGeom prst="line">
            <a:avLst/>
          </a:prstGeom>
          <a:noFill/>
          <a:ln w="9525">
            <a:solidFill>
              <a:srgbClr val="FFFF99"/>
            </a:solidFill>
            <a:round/>
            <a:headEnd/>
            <a:tailEnd/>
          </a:ln>
        </xdr:spPr>
      </xdr:sp>
      <xdr:sp macro="" textlink="">
        <xdr:nvSpPr>
          <xdr:cNvPr id="28604" name="Line 1011"/>
          <xdr:cNvSpPr>
            <a:spLocks noChangeShapeType="1"/>
          </xdr:cNvSpPr>
        </xdr:nvSpPr>
        <xdr:spPr bwMode="auto">
          <a:xfrm>
            <a:off x="288" y="3344"/>
            <a:ext cx="0" cy="27"/>
          </a:xfrm>
          <a:prstGeom prst="line">
            <a:avLst/>
          </a:prstGeom>
          <a:noFill/>
          <a:ln w="9525">
            <a:solidFill>
              <a:srgbClr val="FFFF99"/>
            </a:solidFill>
            <a:round/>
            <a:headEnd/>
            <a:tailEnd/>
          </a:ln>
        </xdr:spPr>
      </xdr:sp>
      <xdr:sp macro="" textlink="">
        <xdr:nvSpPr>
          <xdr:cNvPr id="28605" name="Line 1012"/>
          <xdr:cNvSpPr>
            <a:spLocks noChangeShapeType="1"/>
          </xdr:cNvSpPr>
        </xdr:nvSpPr>
        <xdr:spPr bwMode="auto">
          <a:xfrm>
            <a:off x="293" y="3344"/>
            <a:ext cx="0" cy="27"/>
          </a:xfrm>
          <a:prstGeom prst="line">
            <a:avLst/>
          </a:prstGeom>
          <a:noFill/>
          <a:ln w="9525">
            <a:solidFill>
              <a:srgbClr val="FF6600"/>
            </a:solidFill>
            <a:round/>
            <a:headEnd/>
            <a:tailEnd/>
          </a:ln>
        </xdr:spPr>
      </xdr:sp>
      <xdr:sp macro="" textlink="">
        <xdr:nvSpPr>
          <xdr:cNvPr id="28606" name="Line 1014"/>
          <xdr:cNvSpPr>
            <a:spLocks noChangeShapeType="1"/>
          </xdr:cNvSpPr>
        </xdr:nvSpPr>
        <xdr:spPr bwMode="auto">
          <a:xfrm flipH="1">
            <a:off x="216" y="3341"/>
            <a:ext cx="6" cy="37"/>
          </a:xfrm>
          <a:prstGeom prst="line">
            <a:avLst/>
          </a:prstGeom>
          <a:noFill/>
          <a:ln w="9525">
            <a:solidFill>
              <a:srgbClr val="FFFF99"/>
            </a:solidFill>
            <a:round/>
            <a:headEnd/>
            <a:tailEnd/>
          </a:ln>
        </xdr:spPr>
      </xdr:sp>
      <xdr:sp macro="" textlink="">
        <xdr:nvSpPr>
          <xdr:cNvPr id="28607" name="Line 1015"/>
          <xdr:cNvSpPr>
            <a:spLocks noChangeShapeType="1"/>
          </xdr:cNvSpPr>
        </xdr:nvSpPr>
        <xdr:spPr bwMode="auto">
          <a:xfrm flipV="1">
            <a:off x="288" y="3326"/>
            <a:ext cx="31" cy="17"/>
          </a:xfrm>
          <a:prstGeom prst="line">
            <a:avLst/>
          </a:prstGeom>
          <a:noFill/>
          <a:ln w="9525">
            <a:solidFill>
              <a:srgbClr val="FFFF99"/>
            </a:solidFill>
            <a:round/>
            <a:headEnd/>
            <a:tailEnd/>
          </a:ln>
        </xdr:spPr>
      </xdr:sp>
      <xdr:sp macro="" textlink="">
        <xdr:nvSpPr>
          <xdr:cNvPr id="28608" name="Line 1016"/>
          <xdr:cNvSpPr>
            <a:spLocks noChangeShapeType="1"/>
          </xdr:cNvSpPr>
        </xdr:nvSpPr>
        <xdr:spPr bwMode="auto">
          <a:xfrm flipV="1">
            <a:off x="225" y="3334"/>
            <a:ext cx="31" cy="11"/>
          </a:xfrm>
          <a:prstGeom prst="line">
            <a:avLst/>
          </a:prstGeom>
          <a:noFill/>
          <a:ln w="9525">
            <a:solidFill>
              <a:srgbClr val="FF6600"/>
            </a:solidFill>
            <a:round/>
            <a:headEnd/>
            <a:tailEnd/>
          </a:ln>
        </xdr:spPr>
      </xdr:sp>
    </xdr:grpSp>
    <xdr:clientData/>
  </xdr:twoCellAnchor>
  <xdr:twoCellAnchor>
    <xdr:from>
      <xdr:col>8</xdr:col>
      <xdr:colOff>104775</xdr:colOff>
      <xdr:row>176</xdr:row>
      <xdr:rowOff>95250</xdr:rowOff>
    </xdr:from>
    <xdr:to>
      <xdr:col>10</xdr:col>
      <xdr:colOff>104775</xdr:colOff>
      <xdr:row>184</xdr:row>
      <xdr:rowOff>0</xdr:rowOff>
    </xdr:to>
    <xdr:grpSp>
      <xdr:nvGrpSpPr>
        <xdr:cNvPr id="28495" name="Group 1061"/>
        <xdr:cNvGrpSpPr>
          <a:grpSpLocks/>
        </xdr:cNvGrpSpPr>
      </xdr:nvGrpSpPr>
      <xdr:grpSpPr bwMode="auto">
        <a:xfrm>
          <a:off x="5020904" y="36146863"/>
          <a:ext cx="1229032" cy="1543460"/>
          <a:chOff x="518" y="3363"/>
          <a:chExt cx="128" cy="150"/>
        </a:xfrm>
      </xdr:grpSpPr>
      <xdr:sp macro="" textlink="">
        <xdr:nvSpPr>
          <xdr:cNvPr id="28581" name="Line 1050"/>
          <xdr:cNvSpPr>
            <a:spLocks noChangeShapeType="1"/>
          </xdr:cNvSpPr>
        </xdr:nvSpPr>
        <xdr:spPr bwMode="auto">
          <a:xfrm rot="19682738" flipV="1">
            <a:off x="578" y="3428"/>
            <a:ext cx="20" cy="1"/>
          </a:xfrm>
          <a:prstGeom prst="line">
            <a:avLst/>
          </a:prstGeom>
          <a:noFill/>
          <a:ln w="9525">
            <a:solidFill>
              <a:srgbClr val="FFFF99"/>
            </a:solidFill>
            <a:round/>
            <a:headEnd/>
            <a:tailEnd/>
          </a:ln>
        </xdr:spPr>
      </xdr:sp>
      <xdr:grpSp>
        <xdr:nvGrpSpPr>
          <xdr:cNvPr id="28582" name="Group 1060"/>
          <xdr:cNvGrpSpPr>
            <a:grpSpLocks/>
          </xdr:cNvGrpSpPr>
        </xdr:nvGrpSpPr>
        <xdr:grpSpPr bwMode="auto">
          <a:xfrm>
            <a:off x="518" y="3363"/>
            <a:ext cx="128" cy="150"/>
            <a:chOff x="526" y="3359"/>
            <a:chExt cx="128" cy="150"/>
          </a:xfrm>
        </xdr:grpSpPr>
        <xdr:sp macro="" textlink="">
          <xdr:nvSpPr>
            <xdr:cNvPr id="6158" name="Text Box 1038"/>
            <xdr:cNvSpPr txBox="1">
              <a:spLocks noChangeArrowheads="1"/>
            </xdr:cNvSpPr>
          </xdr:nvSpPr>
          <xdr:spPr bwMode="auto">
            <a:xfrm>
              <a:off x="633" y="3415"/>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6159" name="Text Box 1039"/>
            <xdr:cNvSpPr txBox="1">
              <a:spLocks noChangeArrowheads="1"/>
            </xdr:cNvSpPr>
          </xdr:nvSpPr>
          <xdr:spPr bwMode="auto">
            <a:xfrm>
              <a:off x="571" y="3421"/>
              <a:ext cx="17"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28585" name="Line 1040"/>
            <xdr:cNvSpPr>
              <a:spLocks noChangeShapeType="1"/>
            </xdr:cNvSpPr>
          </xdr:nvSpPr>
          <xdr:spPr bwMode="auto">
            <a:xfrm flipH="1">
              <a:off x="564" y="3386"/>
              <a:ext cx="31" cy="0"/>
            </a:xfrm>
            <a:prstGeom prst="line">
              <a:avLst/>
            </a:prstGeom>
            <a:noFill/>
            <a:ln w="9525">
              <a:solidFill>
                <a:srgbClr val="FFFF99"/>
              </a:solidFill>
              <a:round/>
              <a:headEnd/>
              <a:tailEnd/>
            </a:ln>
          </xdr:spPr>
        </xdr:sp>
        <xdr:sp macro="" textlink="">
          <xdr:nvSpPr>
            <xdr:cNvPr id="28586" name="Line 1041"/>
            <xdr:cNvSpPr>
              <a:spLocks noChangeShapeType="1"/>
            </xdr:cNvSpPr>
          </xdr:nvSpPr>
          <xdr:spPr bwMode="auto">
            <a:xfrm rot="17259008" flipH="1">
              <a:off x="544" y="3401"/>
              <a:ext cx="31" cy="1"/>
            </a:xfrm>
            <a:prstGeom prst="line">
              <a:avLst/>
            </a:prstGeom>
            <a:noFill/>
            <a:ln w="9525">
              <a:solidFill>
                <a:srgbClr val="FFFF99"/>
              </a:solidFill>
              <a:round/>
              <a:headEnd/>
              <a:tailEnd/>
            </a:ln>
          </xdr:spPr>
        </xdr:sp>
        <xdr:sp macro="" textlink="">
          <xdr:nvSpPr>
            <xdr:cNvPr id="28587" name="Line 1042"/>
            <xdr:cNvSpPr>
              <a:spLocks noChangeShapeType="1"/>
            </xdr:cNvSpPr>
          </xdr:nvSpPr>
          <xdr:spPr bwMode="auto">
            <a:xfrm rot="4340992">
              <a:off x="585" y="3401"/>
              <a:ext cx="31" cy="1"/>
            </a:xfrm>
            <a:prstGeom prst="line">
              <a:avLst/>
            </a:prstGeom>
            <a:noFill/>
            <a:ln w="9525">
              <a:solidFill>
                <a:srgbClr val="FFFF99"/>
              </a:solidFill>
              <a:round/>
              <a:headEnd/>
              <a:tailEnd/>
            </a:ln>
          </xdr:spPr>
        </xdr:sp>
        <xdr:sp macro="" textlink="">
          <xdr:nvSpPr>
            <xdr:cNvPr id="28588" name="Line 1043"/>
            <xdr:cNvSpPr>
              <a:spLocks noChangeShapeType="1"/>
            </xdr:cNvSpPr>
          </xdr:nvSpPr>
          <xdr:spPr bwMode="auto">
            <a:xfrm rot="1917262" flipH="1" flipV="1">
              <a:off x="553" y="3422"/>
              <a:ext cx="20" cy="1"/>
            </a:xfrm>
            <a:prstGeom prst="line">
              <a:avLst/>
            </a:prstGeom>
            <a:noFill/>
            <a:ln w="9525">
              <a:solidFill>
                <a:srgbClr val="FFFF99"/>
              </a:solidFill>
              <a:round/>
              <a:headEnd/>
              <a:tailEnd/>
            </a:ln>
          </xdr:spPr>
        </xdr:sp>
        <xdr:sp macro="" textlink="">
          <xdr:nvSpPr>
            <xdr:cNvPr id="28589" name="Line 1048"/>
            <xdr:cNvSpPr>
              <a:spLocks noChangeShapeType="1"/>
            </xdr:cNvSpPr>
          </xdr:nvSpPr>
          <xdr:spPr bwMode="auto">
            <a:xfrm>
              <a:off x="580" y="3441"/>
              <a:ext cx="0" cy="26"/>
            </a:xfrm>
            <a:prstGeom prst="line">
              <a:avLst/>
            </a:prstGeom>
            <a:noFill/>
            <a:ln w="9525">
              <a:solidFill>
                <a:srgbClr val="FFFF99"/>
              </a:solidFill>
              <a:round/>
              <a:headEnd/>
              <a:tailEnd/>
            </a:ln>
          </xdr:spPr>
        </xdr:sp>
        <xdr:sp macro="" textlink="">
          <xdr:nvSpPr>
            <xdr:cNvPr id="28590" name="Line 1049"/>
            <xdr:cNvSpPr>
              <a:spLocks noChangeShapeType="1"/>
            </xdr:cNvSpPr>
          </xdr:nvSpPr>
          <xdr:spPr bwMode="auto">
            <a:xfrm rot="981714" flipH="1">
              <a:off x="604" y="3421"/>
              <a:ext cx="30" cy="1"/>
            </a:xfrm>
            <a:prstGeom prst="line">
              <a:avLst/>
            </a:prstGeom>
            <a:noFill/>
            <a:ln w="9525">
              <a:solidFill>
                <a:srgbClr val="FFFF99"/>
              </a:solidFill>
              <a:round/>
              <a:headEnd/>
              <a:tailEnd/>
            </a:ln>
          </xdr:spPr>
        </xdr:sp>
        <xdr:sp macro="" textlink="">
          <xdr:nvSpPr>
            <xdr:cNvPr id="28591" name="Line 1052"/>
            <xdr:cNvSpPr>
              <a:spLocks noChangeShapeType="1"/>
            </xdr:cNvSpPr>
          </xdr:nvSpPr>
          <xdr:spPr bwMode="auto">
            <a:xfrm rot="981714" flipH="1">
              <a:off x="606" y="3417"/>
              <a:ext cx="30" cy="1"/>
            </a:xfrm>
            <a:prstGeom prst="line">
              <a:avLst/>
            </a:prstGeom>
            <a:noFill/>
            <a:ln w="9525">
              <a:solidFill>
                <a:srgbClr val="FF6600"/>
              </a:solidFill>
              <a:round/>
              <a:headEnd/>
              <a:tailEnd/>
            </a:ln>
          </xdr:spPr>
        </xdr:sp>
        <xdr:sp macro="" textlink="">
          <xdr:nvSpPr>
            <xdr:cNvPr id="28592" name="Line 1053"/>
            <xdr:cNvSpPr>
              <a:spLocks noChangeShapeType="1"/>
            </xdr:cNvSpPr>
          </xdr:nvSpPr>
          <xdr:spPr bwMode="auto">
            <a:xfrm flipV="1">
              <a:off x="596" y="3359"/>
              <a:ext cx="20" cy="27"/>
            </a:xfrm>
            <a:prstGeom prst="line">
              <a:avLst/>
            </a:prstGeom>
            <a:noFill/>
            <a:ln w="9525">
              <a:solidFill>
                <a:srgbClr val="FFFF99"/>
              </a:solidFill>
              <a:round/>
              <a:headEnd/>
              <a:tailEnd/>
            </a:ln>
          </xdr:spPr>
        </xdr:sp>
        <xdr:sp macro="" textlink="">
          <xdr:nvSpPr>
            <xdr:cNvPr id="28593" name="Line 1054"/>
            <xdr:cNvSpPr>
              <a:spLocks noChangeShapeType="1"/>
            </xdr:cNvSpPr>
          </xdr:nvSpPr>
          <xdr:spPr bwMode="auto">
            <a:xfrm>
              <a:off x="580" y="3468"/>
              <a:ext cx="34" cy="15"/>
            </a:xfrm>
            <a:prstGeom prst="line">
              <a:avLst/>
            </a:prstGeom>
            <a:noFill/>
            <a:ln w="9525">
              <a:solidFill>
                <a:srgbClr val="FFFF99"/>
              </a:solidFill>
              <a:round/>
              <a:headEnd/>
              <a:tailEnd/>
            </a:ln>
          </xdr:spPr>
        </xdr:sp>
        <xdr:sp macro="" textlink="">
          <xdr:nvSpPr>
            <xdr:cNvPr id="28594" name="Line 1056"/>
            <xdr:cNvSpPr>
              <a:spLocks noChangeShapeType="1"/>
            </xdr:cNvSpPr>
          </xdr:nvSpPr>
          <xdr:spPr bwMode="auto">
            <a:xfrm>
              <a:off x="614" y="3483"/>
              <a:ext cx="0" cy="26"/>
            </a:xfrm>
            <a:prstGeom prst="line">
              <a:avLst/>
            </a:prstGeom>
            <a:noFill/>
            <a:ln w="9525">
              <a:solidFill>
                <a:srgbClr val="FFFF99"/>
              </a:solidFill>
              <a:round/>
              <a:headEnd/>
              <a:tailEnd/>
            </a:ln>
          </xdr:spPr>
        </xdr:sp>
        <xdr:sp macro="" textlink="">
          <xdr:nvSpPr>
            <xdr:cNvPr id="28595" name="Line 1057"/>
            <xdr:cNvSpPr>
              <a:spLocks noChangeShapeType="1"/>
            </xdr:cNvSpPr>
          </xdr:nvSpPr>
          <xdr:spPr bwMode="auto">
            <a:xfrm>
              <a:off x="618" y="3483"/>
              <a:ext cx="0" cy="26"/>
            </a:xfrm>
            <a:prstGeom prst="line">
              <a:avLst/>
            </a:prstGeom>
            <a:noFill/>
            <a:ln w="9525">
              <a:solidFill>
                <a:srgbClr val="FF6600"/>
              </a:solidFill>
              <a:round/>
              <a:headEnd/>
              <a:tailEnd/>
            </a:ln>
          </xdr:spPr>
        </xdr:sp>
        <xdr:sp macro="" textlink="">
          <xdr:nvSpPr>
            <xdr:cNvPr id="28596" name="Line 1059"/>
            <xdr:cNvSpPr>
              <a:spLocks noChangeShapeType="1"/>
            </xdr:cNvSpPr>
          </xdr:nvSpPr>
          <xdr:spPr bwMode="auto">
            <a:xfrm rot="-981714">
              <a:off x="526" y="3421"/>
              <a:ext cx="30" cy="1"/>
            </a:xfrm>
            <a:prstGeom prst="line">
              <a:avLst/>
            </a:prstGeom>
            <a:noFill/>
            <a:ln w="9525">
              <a:solidFill>
                <a:srgbClr val="FFFF99"/>
              </a:solidFill>
              <a:round/>
              <a:headEnd/>
              <a:tailEnd/>
            </a:ln>
          </xdr:spPr>
        </xdr:sp>
      </xdr:grpSp>
    </xdr:grpSp>
    <xdr:clientData/>
  </xdr:twoCellAnchor>
  <xdr:twoCellAnchor>
    <xdr:from>
      <xdr:col>2</xdr:col>
      <xdr:colOff>76200</xdr:colOff>
      <xdr:row>168</xdr:row>
      <xdr:rowOff>180975</xdr:rowOff>
    </xdr:from>
    <xdr:to>
      <xdr:col>4</xdr:col>
      <xdr:colOff>219075</xdr:colOff>
      <xdr:row>174</xdr:row>
      <xdr:rowOff>142875</xdr:rowOff>
    </xdr:to>
    <xdr:grpSp>
      <xdr:nvGrpSpPr>
        <xdr:cNvPr id="28496" name="Group 1083"/>
        <xdr:cNvGrpSpPr>
          <a:grpSpLocks/>
        </xdr:cNvGrpSpPr>
      </xdr:nvGrpSpPr>
      <xdr:grpSpPr bwMode="auto">
        <a:xfrm>
          <a:off x="1305232" y="34593878"/>
          <a:ext cx="1371908" cy="1190932"/>
          <a:chOff x="145" y="3439"/>
          <a:chExt cx="143" cy="116"/>
        </a:xfrm>
      </xdr:grpSpPr>
      <xdr:sp macro="" textlink="">
        <xdr:nvSpPr>
          <xdr:cNvPr id="6150" name="Text Box 1030"/>
          <xdr:cNvSpPr txBox="1">
            <a:spLocks noChangeArrowheads="1"/>
          </xdr:cNvSpPr>
        </xdr:nvSpPr>
        <xdr:spPr bwMode="auto">
          <a:xfrm>
            <a:off x="207" y="3535"/>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033" name="Text Box 937"/>
          <xdr:cNvSpPr txBox="1">
            <a:spLocks noChangeArrowheads="1"/>
          </xdr:cNvSpPr>
        </xdr:nvSpPr>
        <xdr:spPr bwMode="auto">
          <a:xfrm>
            <a:off x="145" y="3439"/>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28569" name="Line 1027"/>
          <xdr:cNvSpPr>
            <a:spLocks noChangeShapeType="1"/>
          </xdr:cNvSpPr>
        </xdr:nvSpPr>
        <xdr:spPr bwMode="auto">
          <a:xfrm>
            <a:off x="215" y="3512"/>
            <a:ext cx="0" cy="25"/>
          </a:xfrm>
          <a:prstGeom prst="line">
            <a:avLst/>
          </a:prstGeom>
          <a:noFill/>
          <a:ln w="9525">
            <a:solidFill>
              <a:srgbClr val="FFFF99"/>
            </a:solidFill>
            <a:round/>
            <a:headEnd/>
            <a:tailEnd/>
          </a:ln>
        </xdr:spPr>
      </xdr:sp>
      <xdr:sp macro="" textlink="">
        <xdr:nvSpPr>
          <xdr:cNvPr id="28570" name="Line 1028"/>
          <xdr:cNvSpPr>
            <a:spLocks noChangeShapeType="1"/>
          </xdr:cNvSpPr>
        </xdr:nvSpPr>
        <xdr:spPr bwMode="auto">
          <a:xfrm>
            <a:off x="219" y="3512"/>
            <a:ext cx="0" cy="25"/>
          </a:xfrm>
          <a:prstGeom prst="line">
            <a:avLst/>
          </a:prstGeom>
          <a:noFill/>
          <a:ln w="9525">
            <a:solidFill>
              <a:srgbClr val="FF6600"/>
            </a:solidFill>
            <a:round/>
            <a:headEnd/>
            <a:tailEnd/>
          </a:ln>
        </xdr:spPr>
      </xdr:sp>
      <xdr:sp macro="" textlink="">
        <xdr:nvSpPr>
          <xdr:cNvPr id="6152" name="Text Box 1032"/>
          <xdr:cNvSpPr txBox="1">
            <a:spLocks noChangeArrowheads="1"/>
          </xdr:cNvSpPr>
        </xdr:nvSpPr>
        <xdr:spPr bwMode="auto">
          <a:xfrm>
            <a:off x="267" y="3439"/>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28572" name="Line 1033"/>
          <xdr:cNvSpPr>
            <a:spLocks noChangeShapeType="1"/>
          </xdr:cNvSpPr>
        </xdr:nvSpPr>
        <xdr:spPr bwMode="auto">
          <a:xfrm rot="21123391" flipV="1">
            <a:off x="240" y="3455"/>
            <a:ext cx="30" cy="11"/>
          </a:xfrm>
          <a:prstGeom prst="line">
            <a:avLst/>
          </a:prstGeom>
          <a:noFill/>
          <a:ln w="9525">
            <a:solidFill>
              <a:srgbClr val="FFFF99"/>
            </a:solidFill>
            <a:round/>
            <a:headEnd/>
            <a:tailEnd/>
          </a:ln>
        </xdr:spPr>
      </xdr:sp>
      <xdr:grpSp>
        <xdr:nvGrpSpPr>
          <xdr:cNvPr id="28573" name="Group 1073"/>
          <xdr:cNvGrpSpPr>
            <a:grpSpLocks/>
          </xdr:cNvGrpSpPr>
        </xdr:nvGrpSpPr>
        <xdr:grpSpPr bwMode="auto">
          <a:xfrm>
            <a:off x="190" y="3451"/>
            <a:ext cx="51" cy="62"/>
            <a:chOff x="269" y="3585"/>
            <a:chExt cx="72" cy="74"/>
          </a:xfrm>
        </xdr:grpSpPr>
        <xdr:sp macro="" textlink="">
          <xdr:nvSpPr>
            <xdr:cNvPr id="28575" name="Line 1074"/>
            <xdr:cNvSpPr>
              <a:spLocks noChangeShapeType="1"/>
            </xdr:cNvSpPr>
          </xdr:nvSpPr>
          <xdr:spPr bwMode="auto">
            <a:xfrm>
              <a:off x="269" y="3606"/>
              <a:ext cx="0" cy="31"/>
            </a:xfrm>
            <a:prstGeom prst="line">
              <a:avLst/>
            </a:prstGeom>
            <a:noFill/>
            <a:ln w="9525">
              <a:solidFill>
                <a:srgbClr val="FFFF99"/>
              </a:solidFill>
              <a:round/>
              <a:headEnd/>
              <a:tailEnd/>
            </a:ln>
          </xdr:spPr>
        </xdr:sp>
        <xdr:sp macro="" textlink="">
          <xdr:nvSpPr>
            <xdr:cNvPr id="28576" name="Line 1075"/>
            <xdr:cNvSpPr>
              <a:spLocks noChangeShapeType="1"/>
            </xdr:cNvSpPr>
          </xdr:nvSpPr>
          <xdr:spPr bwMode="auto">
            <a:xfrm rot="290002" flipV="1">
              <a:off x="271" y="3585"/>
              <a:ext cx="34" cy="22"/>
            </a:xfrm>
            <a:prstGeom prst="line">
              <a:avLst/>
            </a:prstGeom>
            <a:noFill/>
            <a:ln w="9525">
              <a:solidFill>
                <a:srgbClr val="FFFF99"/>
              </a:solidFill>
              <a:round/>
              <a:headEnd/>
              <a:tailEnd/>
            </a:ln>
          </xdr:spPr>
        </xdr:sp>
        <xdr:sp macro="" textlink="">
          <xdr:nvSpPr>
            <xdr:cNvPr id="28577" name="Line 1076"/>
            <xdr:cNvSpPr>
              <a:spLocks noChangeShapeType="1"/>
            </xdr:cNvSpPr>
          </xdr:nvSpPr>
          <xdr:spPr bwMode="auto">
            <a:xfrm rot="-290002" flipH="1" flipV="1">
              <a:off x="270" y="3637"/>
              <a:ext cx="34" cy="22"/>
            </a:xfrm>
            <a:prstGeom prst="line">
              <a:avLst/>
            </a:prstGeom>
            <a:noFill/>
            <a:ln w="9525">
              <a:solidFill>
                <a:srgbClr val="FFFF99"/>
              </a:solidFill>
              <a:round/>
              <a:headEnd/>
              <a:tailEnd/>
            </a:ln>
          </xdr:spPr>
        </xdr:sp>
        <xdr:sp macro="" textlink="">
          <xdr:nvSpPr>
            <xdr:cNvPr id="28578" name="Line 1077"/>
            <xdr:cNvSpPr>
              <a:spLocks noChangeShapeType="1"/>
            </xdr:cNvSpPr>
          </xdr:nvSpPr>
          <xdr:spPr bwMode="auto">
            <a:xfrm flipH="1">
              <a:off x="341" y="3606"/>
              <a:ext cx="0" cy="31"/>
            </a:xfrm>
            <a:prstGeom prst="line">
              <a:avLst/>
            </a:prstGeom>
            <a:noFill/>
            <a:ln w="9525">
              <a:solidFill>
                <a:srgbClr val="FFFF99"/>
              </a:solidFill>
              <a:round/>
              <a:headEnd/>
              <a:tailEnd/>
            </a:ln>
          </xdr:spPr>
        </xdr:sp>
        <xdr:sp macro="" textlink="">
          <xdr:nvSpPr>
            <xdr:cNvPr id="28579" name="Line 1078"/>
            <xdr:cNvSpPr>
              <a:spLocks noChangeShapeType="1"/>
            </xdr:cNvSpPr>
          </xdr:nvSpPr>
          <xdr:spPr bwMode="auto">
            <a:xfrm rot="-290002" flipH="1" flipV="1">
              <a:off x="307" y="3585"/>
              <a:ext cx="34" cy="22"/>
            </a:xfrm>
            <a:prstGeom prst="line">
              <a:avLst/>
            </a:prstGeom>
            <a:noFill/>
            <a:ln w="9525">
              <a:solidFill>
                <a:srgbClr val="FFFF99"/>
              </a:solidFill>
              <a:round/>
              <a:headEnd/>
              <a:tailEnd/>
            </a:ln>
          </xdr:spPr>
        </xdr:sp>
        <xdr:sp macro="" textlink="">
          <xdr:nvSpPr>
            <xdr:cNvPr id="28580" name="Line 1079"/>
            <xdr:cNvSpPr>
              <a:spLocks noChangeShapeType="1"/>
            </xdr:cNvSpPr>
          </xdr:nvSpPr>
          <xdr:spPr bwMode="auto">
            <a:xfrm rot="290002" flipV="1">
              <a:off x="306" y="3637"/>
              <a:ext cx="34" cy="22"/>
            </a:xfrm>
            <a:prstGeom prst="line">
              <a:avLst/>
            </a:prstGeom>
            <a:noFill/>
            <a:ln w="9525">
              <a:solidFill>
                <a:srgbClr val="FFFF99"/>
              </a:solidFill>
              <a:round/>
              <a:headEnd/>
              <a:tailEnd/>
            </a:ln>
          </xdr:spPr>
        </xdr:sp>
      </xdr:grpSp>
      <xdr:sp macro="" textlink="">
        <xdr:nvSpPr>
          <xdr:cNvPr id="28574" name="Line 1081"/>
          <xdr:cNvSpPr>
            <a:spLocks noChangeShapeType="1"/>
          </xdr:cNvSpPr>
        </xdr:nvSpPr>
        <xdr:spPr bwMode="auto">
          <a:xfrm rot="476609" flipH="1" flipV="1">
            <a:off x="161" y="3454"/>
            <a:ext cx="30" cy="11"/>
          </a:xfrm>
          <a:prstGeom prst="line">
            <a:avLst/>
          </a:prstGeom>
          <a:noFill/>
          <a:ln w="9525">
            <a:solidFill>
              <a:srgbClr val="FFFF99"/>
            </a:solidFill>
            <a:round/>
            <a:headEnd/>
            <a:tailEnd/>
          </a:ln>
        </xdr:spPr>
      </xdr:sp>
    </xdr:grpSp>
    <xdr:clientData/>
  </xdr:twoCellAnchor>
  <xdr:twoCellAnchor>
    <xdr:from>
      <xdr:col>8</xdr:col>
      <xdr:colOff>114300</xdr:colOff>
      <xdr:row>163</xdr:row>
      <xdr:rowOff>180975</xdr:rowOff>
    </xdr:from>
    <xdr:to>
      <xdr:col>9</xdr:col>
      <xdr:colOff>552450</xdr:colOff>
      <xdr:row>169</xdr:row>
      <xdr:rowOff>114300</xdr:rowOff>
    </xdr:to>
    <xdr:grpSp>
      <xdr:nvGrpSpPr>
        <xdr:cNvPr id="28497" name="Group 1153"/>
        <xdr:cNvGrpSpPr>
          <a:grpSpLocks/>
        </xdr:cNvGrpSpPr>
      </xdr:nvGrpSpPr>
      <xdr:grpSpPr bwMode="auto">
        <a:xfrm>
          <a:off x="5030429" y="33569685"/>
          <a:ext cx="1052666" cy="1162357"/>
          <a:chOff x="332" y="3573"/>
          <a:chExt cx="110" cy="113"/>
        </a:xfrm>
      </xdr:grpSpPr>
      <xdr:sp macro="" textlink="">
        <xdr:nvSpPr>
          <xdr:cNvPr id="5031" name="Text Box 935"/>
          <xdr:cNvSpPr txBox="1">
            <a:spLocks noChangeArrowheads="1"/>
          </xdr:cNvSpPr>
        </xdr:nvSpPr>
        <xdr:spPr bwMode="auto">
          <a:xfrm>
            <a:off x="332" y="3625"/>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032" name="Text Box 936"/>
          <xdr:cNvSpPr txBox="1">
            <a:spLocks noChangeArrowheads="1"/>
          </xdr:cNvSpPr>
        </xdr:nvSpPr>
        <xdr:spPr bwMode="auto">
          <a:xfrm>
            <a:off x="409" y="3573"/>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034" name="Text Box 938"/>
          <xdr:cNvSpPr txBox="1">
            <a:spLocks noChangeArrowheads="1"/>
          </xdr:cNvSpPr>
        </xdr:nvSpPr>
        <xdr:spPr bwMode="auto">
          <a:xfrm>
            <a:off x="357" y="3666"/>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28557" name="Line 1062"/>
          <xdr:cNvSpPr>
            <a:spLocks noChangeShapeType="1"/>
          </xdr:cNvSpPr>
        </xdr:nvSpPr>
        <xdr:spPr bwMode="auto">
          <a:xfrm>
            <a:off x="340" y="3645"/>
            <a:ext cx="0" cy="16"/>
          </a:xfrm>
          <a:prstGeom prst="line">
            <a:avLst/>
          </a:prstGeom>
          <a:noFill/>
          <a:ln w="9525">
            <a:solidFill>
              <a:srgbClr val="FFFF99"/>
            </a:solidFill>
            <a:round/>
            <a:headEnd/>
            <a:tailEnd/>
          </a:ln>
        </xdr:spPr>
      </xdr:sp>
      <xdr:sp macro="" textlink="">
        <xdr:nvSpPr>
          <xdr:cNvPr id="28558" name="Line 1068"/>
          <xdr:cNvSpPr>
            <a:spLocks noChangeShapeType="1"/>
          </xdr:cNvSpPr>
        </xdr:nvSpPr>
        <xdr:spPr bwMode="auto">
          <a:xfrm rot="-290002" flipH="1" flipV="1">
            <a:off x="341" y="3661"/>
            <a:ext cx="17" cy="13"/>
          </a:xfrm>
          <a:prstGeom prst="line">
            <a:avLst/>
          </a:prstGeom>
          <a:noFill/>
          <a:ln w="9525">
            <a:solidFill>
              <a:srgbClr val="FFFF99"/>
            </a:solidFill>
            <a:round/>
            <a:headEnd/>
            <a:tailEnd/>
          </a:ln>
        </xdr:spPr>
      </xdr:sp>
      <xdr:sp macro="" textlink="">
        <xdr:nvSpPr>
          <xdr:cNvPr id="28559" name="Line 1069"/>
          <xdr:cNvSpPr>
            <a:spLocks noChangeShapeType="1"/>
          </xdr:cNvSpPr>
        </xdr:nvSpPr>
        <xdr:spPr bwMode="auto">
          <a:xfrm flipH="1">
            <a:off x="391" y="3635"/>
            <a:ext cx="0" cy="26"/>
          </a:xfrm>
          <a:prstGeom prst="line">
            <a:avLst/>
          </a:prstGeom>
          <a:noFill/>
          <a:ln w="9525">
            <a:solidFill>
              <a:srgbClr val="FFFF99"/>
            </a:solidFill>
            <a:round/>
            <a:headEnd/>
            <a:tailEnd/>
          </a:ln>
        </xdr:spPr>
      </xdr:sp>
      <xdr:sp macro="" textlink="">
        <xdr:nvSpPr>
          <xdr:cNvPr id="28560" name="Line 1070"/>
          <xdr:cNvSpPr>
            <a:spLocks noChangeShapeType="1"/>
          </xdr:cNvSpPr>
        </xdr:nvSpPr>
        <xdr:spPr bwMode="auto">
          <a:xfrm rot="-290002" flipH="1" flipV="1">
            <a:off x="367" y="3617"/>
            <a:ext cx="24" cy="18"/>
          </a:xfrm>
          <a:prstGeom prst="line">
            <a:avLst/>
          </a:prstGeom>
          <a:noFill/>
          <a:ln w="9525">
            <a:solidFill>
              <a:srgbClr val="FFFF99"/>
            </a:solidFill>
            <a:round/>
            <a:headEnd/>
            <a:tailEnd/>
          </a:ln>
        </xdr:spPr>
      </xdr:sp>
      <xdr:sp macro="" textlink="">
        <xdr:nvSpPr>
          <xdr:cNvPr id="28561" name="Line 1084"/>
          <xdr:cNvSpPr>
            <a:spLocks noChangeShapeType="1"/>
          </xdr:cNvSpPr>
        </xdr:nvSpPr>
        <xdr:spPr bwMode="auto">
          <a:xfrm rot="290002" flipV="1">
            <a:off x="392" y="3618"/>
            <a:ext cx="25" cy="18"/>
          </a:xfrm>
          <a:prstGeom prst="line">
            <a:avLst/>
          </a:prstGeom>
          <a:noFill/>
          <a:ln w="9525">
            <a:solidFill>
              <a:srgbClr val="FFFF99"/>
            </a:solidFill>
            <a:round/>
            <a:headEnd/>
            <a:tailEnd/>
          </a:ln>
        </xdr:spPr>
      </xdr:sp>
      <xdr:sp macro="" textlink="">
        <xdr:nvSpPr>
          <xdr:cNvPr id="28562" name="Line 1091"/>
          <xdr:cNvSpPr>
            <a:spLocks noChangeShapeType="1"/>
          </xdr:cNvSpPr>
        </xdr:nvSpPr>
        <xdr:spPr bwMode="auto">
          <a:xfrm rot="290002" flipV="1">
            <a:off x="374" y="3661"/>
            <a:ext cx="17" cy="13"/>
          </a:xfrm>
          <a:prstGeom prst="line">
            <a:avLst/>
          </a:prstGeom>
          <a:noFill/>
          <a:ln w="9525">
            <a:solidFill>
              <a:srgbClr val="FFFF99"/>
            </a:solidFill>
            <a:round/>
            <a:headEnd/>
            <a:tailEnd/>
          </a:ln>
        </xdr:spPr>
      </xdr:sp>
      <xdr:sp macro="" textlink="">
        <xdr:nvSpPr>
          <xdr:cNvPr id="28563" name="Line 1092"/>
          <xdr:cNvSpPr>
            <a:spLocks noChangeShapeType="1"/>
          </xdr:cNvSpPr>
        </xdr:nvSpPr>
        <xdr:spPr bwMode="auto">
          <a:xfrm rot="290002" flipV="1">
            <a:off x="349" y="3618"/>
            <a:ext cx="17" cy="13"/>
          </a:xfrm>
          <a:prstGeom prst="line">
            <a:avLst/>
          </a:prstGeom>
          <a:noFill/>
          <a:ln w="9525">
            <a:solidFill>
              <a:srgbClr val="FFFF99"/>
            </a:solidFill>
            <a:round/>
            <a:headEnd/>
            <a:tailEnd/>
          </a:ln>
        </xdr:spPr>
      </xdr:sp>
      <xdr:sp macro="" textlink="">
        <xdr:nvSpPr>
          <xdr:cNvPr id="28564" name="Line 1094"/>
          <xdr:cNvSpPr>
            <a:spLocks noChangeShapeType="1"/>
          </xdr:cNvSpPr>
        </xdr:nvSpPr>
        <xdr:spPr bwMode="auto">
          <a:xfrm flipH="1">
            <a:off x="417" y="3593"/>
            <a:ext cx="0" cy="26"/>
          </a:xfrm>
          <a:prstGeom prst="line">
            <a:avLst/>
          </a:prstGeom>
          <a:noFill/>
          <a:ln w="9525">
            <a:solidFill>
              <a:srgbClr val="FFFF99"/>
            </a:solidFill>
            <a:round/>
            <a:headEnd/>
            <a:tailEnd/>
          </a:ln>
        </xdr:spPr>
      </xdr:sp>
      <xdr:sp macro="" textlink="">
        <xdr:nvSpPr>
          <xdr:cNvPr id="28565" name="Line 1095"/>
          <xdr:cNvSpPr>
            <a:spLocks noChangeShapeType="1"/>
          </xdr:cNvSpPr>
        </xdr:nvSpPr>
        <xdr:spPr bwMode="auto">
          <a:xfrm flipH="1">
            <a:off x="421" y="3593"/>
            <a:ext cx="0" cy="26"/>
          </a:xfrm>
          <a:prstGeom prst="line">
            <a:avLst/>
          </a:prstGeom>
          <a:noFill/>
          <a:ln w="9525">
            <a:solidFill>
              <a:srgbClr val="FF6600"/>
            </a:solidFill>
            <a:round/>
            <a:headEnd/>
            <a:tailEnd/>
          </a:ln>
        </xdr:spPr>
      </xdr:sp>
      <xdr:sp macro="" textlink="">
        <xdr:nvSpPr>
          <xdr:cNvPr id="28566" name="Line 1097"/>
          <xdr:cNvSpPr>
            <a:spLocks noChangeShapeType="1"/>
          </xdr:cNvSpPr>
        </xdr:nvSpPr>
        <xdr:spPr bwMode="auto">
          <a:xfrm rot="-290002" flipH="1" flipV="1">
            <a:off x="417" y="3618"/>
            <a:ext cx="25" cy="18"/>
          </a:xfrm>
          <a:prstGeom prst="line">
            <a:avLst/>
          </a:prstGeom>
          <a:noFill/>
          <a:ln w="9525">
            <a:solidFill>
              <a:srgbClr val="FFFF99"/>
            </a:solidFill>
            <a:round/>
            <a:headEnd/>
            <a:tailEnd/>
          </a:ln>
        </xdr:spPr>
      </xdr:sp>
    </xdr:grpSp>
    <xdr:clientData/>
  </xdr:twoCellAnchor>
  <xdr:twoCellAnchor>
    <xdr:from>
      <xdr:col>12</xdr:col>
      <xdr:colOff>190500</xdr:colOff>
      <xdr:row>92</xdr:row>
      <xdr:rowOff>117884</xdr:rowOff>
    </xdr:from>
    <xdr:to>
      <xdr:col>13</xdr:col>
      <xdr:colOff>66675</xdr:colOff>
      <xdr:row>95</xdr:row>
      <xdr:rowOff>136934</xdr:rowOff>
    </xdr:to>
    <xdr:grpSp>
      <xdr:nvGrpSpPr>
        <xdr:cNvPr id="28498" name="Group 1124"/>
        <xdr:cNvGrpSpPr>
          <a:grpSpLocks/>
        </xdr:cNvGrpSpPr>
      </xdr:nvGrpSpPr>
      <xdr:grpSpPr bwMode="auto">
        <a:xfrm>
          <a:off x="7564694" y="18963045"/>
          <a:ext cx="490691" cy="633566"/>
          <a:chOff x="682" y="1999"/>
          <a:chExt cx="51" cy="62"/>
        </a:xfrm>
      </xdr:grpSpPr>
      <xdr:sp macro="" textlink="">
        <xdr:nvSpPr>
          <xdr:cNvPr id="28545" name="Line 1100"/>
          <xdr:cNvSpPr>
            <a:spLocks noChangeShapeType="1"/>
          </xdr:cNvSpPr>
        </xdr:nvSpPr>
        <xdr:spPr bwMode="auto">
          <a:xfrm>
            <a:off x="682" y="2017"/>
            <a:ext cx="0" cy="26"/>
          </a:xfrm>
          <a:prstGeom prst="line">
            <a:avLst/>
          </a:prstGeom>
          <a:noFill/>
          <a:ln w="9525">
            <a:solidFill>
              <a:srgbClr val="FFFF99"/>
            </a:solidFill>
            <a:round/>
            <a:headEnd/>
            <a:tailEnd/>
          </a:ln>
        </xdr:spPr>
      </xdr:sp>
      <xdr:sp macro="" textlink="">
        <xdr:nvSpPr>
          <xdr:cNvPr id="28546" name="Line 1101"/>
          <xdr:cNvSpPr>
            <a:spLocks noChangeShapeType="1"/>
          </xdr:cNvSpPr>
        </xdr:nvSpPr>
        <xdr:spPr bwMode="auto">
          <a:xfrm rot="290002" flipV="1">
            <a:off x="683" y="1999"/>
            <a:ext cx="25" cy="18"/>
          </a:xfrm>
          <a:prstGeom prst="line">
            <a:avLst/>
          </a:prstGeom>
          <a:noFill/>
          <a:ln w="9525">
            <a:solidFill>
              <a:srgbClr val="FFFF99"/>
            </a:solidFill>
            <a:round/>
            <a:headEnd/>
            <a:tailEnd/>
          </a:ln>
        </xdr:spPr>
      </xdr:sp>
      <xdr:sp macro="" textlink="">
        <xdr:nvSpPr>
          <xdr:cNvPr id="28547" name="Line 1102"/>
          <xdr:cNvSpPr>
            <a:spLocks noChangeShapeType="1"/>
          </xdr:cNvSpPr>
        </xdr:nvSpPr>
        <xdr:spPr bwMode="auto">
          <a:xfrm rot="-290002" flipH="1" flipV="1">
            <a:off x="683" y="2043"/>
            <a:ext cx="24" cy="18"/>
          </a:xfrm>
          <a:prstGeom prst="line">
            <a:avLst/>
          </a:prstGeom>
          <a:noFill/>
          <a:ln w="9525">
            <a:solidFill>
              <a:srgbClr val="FFFF99"/>
            </a:solidFill>
            <a:round/>
            <a:headEnd/>
            <a:tailEnd/>
          </a:ln>
        </xdr:spPr>
      </xdr:sp>
      <xdr:sp macro="" textlink="">
        <xdr:nvSpPr>
          <xdr:cNvPr id="28548" name="Line 1103"/>
          <xdr:cNvSpPr>
            <a:spLocks noChangeShapeType="1"/>
          </xdr:cNvSpPr>
        </xdr:nvSpPr>
        <xdr:spPr bwMode="auto">
          <a:xfrm flipH="1">
            <a:off x="733" y="2017"/>
            <a:ext cx="0" cy="26"/>
          </a:xfrm>
          <a:prstGeom prst="line">
            <a:avLst/>
          </a:prstGeom>
          <a:noFill/>
          <a:ln w="9525">
            <a:solidFill>
              <a:srgbClr val="FFFF99"/>
            </a:solidFill>
            <a:round/>
            <a:headEnd/>
            <a:tailEnd/>
          </a:ln>
        </xdr:spPr>
      </xdr:sp>
      <xdr:sp macro="" textlink="">
        <xdr:nvSpPr>
          <xdr:cNvPr id="28549" name="Line 1104"/>
          <xdr:cNvSpPr>
            <a:spLocks noChangeShapeType="1"/>
          </xdr:cNvSpPr>
        </xdr:nvSpPr>
        <xdr:spPr bwMode="auto">
          <a:xfrm rot="-290002" flipH="1" flipV="1">
            <a:off x="709" y="1999"/>
            <a:ext cx="24" cy="18"/>
          </a:xfrm>
          <a:prstGeom prst="line">
            <a:avLst/>
          </a:prstGeom>
          <a:noFill/>
          <a:ln w="9525">
            <a:solidFill>
              <a:srgbClr val="FFFF99"/>
            </a:solidFill>
            <a:round/>
            <a:headEnd/>
            <a:tailEnd/>
          </a:ln>
        </xdr:spPr>
      </xdr:sp>
      <xdr:sp macro="" textlink="">
        <xdr:nvSpPr>
          <xdr:cNvPr id="28550" name="Line 1105"/>
          <xdr:cNvSpPr>
            <a:spLocks noChangeShapeType="1"/>
          </xdr:cNvSpPr>
        </xdr:nvSpPr>
        <xdr:spPr bwMode="auto">
          <a:xfrm rot="290002" flipV="1">
            <a:off x="708" y="2043"/>
            <a:ext cx="24" cy="18"/>
          </a:xfrm>
          <a:prstGeom prst="line">
            <a:avLst/>
          </a:prstGeom>
          <a:noFill/>
          <a:ln w="9525">
            <a:solidFill>
              <a:srgbClr val="FFFF99"/>
            </a:solidFill>
            <a:round/>
            <a:headEnd/>
            <a:tailEnd/>
          </a:ln>
        </xdr:spPr>
      </xdr:sp>
      <xdr:sp macro="" textlink="">
        <xdr:nvSpPr>
          <xdr:cNvPr id="28551" name="Line 1121"/>
          <xdr:cNvSpPr>
            <a:spLocks noChangeShapeType="1"/>
          </xdr:cNvSpPr>
        </xdr:nvSpPr>
        <xdr:spPr bwMode="auto">
          <a:xfrm>
            <a:off x="687" y="2017"/>
            <a:ext cx="0" cy="26"/>
          </a:xfrm>
          <a:prstGeom prst="line">
            <a:avLst/>
          </a:prstGeom>
          <a:noFill/>
          <a:ln w="9525">
            <a:solidFill>
              <a:srgbClr val="FF6600"/>
            </a:solidFill>
            <a:round/>
            <a:headEnd/>
            <a:tailEnd/>
          </a:ln>
        </xdr:spPr>
      </xdr:sp>
      <xdr:sp macro="" textlink="">
        <xdr:nvSpPr>
          <xdr:cNvPr id="28552" name="Line 1122"/>
          <xdr:cNvSpPr>
            <a:spLocks noChangeShapeType="1"/>
          </xdr:cNvSpPr>
        </xdr:nvSpPr>
        <xdr:spPr bwMode="auto">
          <a:xfrm rot="-290002" flipH="1" flipV="1">
            <a:off x="707" y="2003"/>
            <a:ext cx="24" cy="18"/>
          </a:xfrm>
          <a:prstGeom prst="line">
            <a:avLst/>
          </a:prstGeom>
          <a:noFill/>
          <a:ln w="9525">
            <a:solidFill>
              <a:srgbClr val="FF6600"/>
            </a:solidFill>
            <a:round/>
            <a:headEnd/>
            <a:tailEnd/>
          </a:ln>
        </xdr:spPr>
      </xdr:sp>
      <xdr:sp macro="" textlink="">
        <xdr:nvSpPr>
          <xdr:cNvPr id="28553" name="Line 1123"/>
          <xdr:cNvSpPr>
            <a:spLocks noChangeShapeType="1"/>
          </xdr:cNvSpPr>
        </xdr:nvSpPr>
        <xdr:spPr bwMode="auto">
          <a:xfrm rot="290002" flipV="1">
            <a:off x="706" y="2039"/>
            <a:ext cx="24" cy="18"/>
          </a:xfrm>
          <a:prstGeom prst="line">
            <a:avLst/>
          </a:prstGeom>
          <a:noFill/>
          <a:ln w="9525">
            <a:solidFill>
              <a:srgbClr val="FF6600"/>
            </a:solidFill>
            <a:round/>
            <a:headEnd/>
            <a:tailEnd/>
          </a:ln>
        </xdr:spPr>
      </xdr:sp>
    </xdr:grpSp>
    <xdr:clientData/>
  </xdr:twoCellAnchor>
  <xdr:twoCellAnchor>
    <xdr:from>
      <xdr:col>13</xdr:col>
      <xdr:colOff>600075</xdr:colOff>
      <xdr:row>92</xdr:row>
      <xdr:rowOff>117884</xdr:rowOff>
    </xdr:from>
    <xdr:to>
      <xdr:col>14</xdr:col>
      <xdr:colOff>476250</xdr:colOff>
      <xdr:row>95</xdr:row>
      <xdr:rowOff>136934</xdr:rowOff>
    </xdr:to>
    <xdr:grpSp>
      <xdr:nvGrpSpPr>
        <xdr:cNvPr id="28499" name="Group 1126"/>
        <xdr:cNvGrpSpPr>
          <a:grpSpLocks/>
        </xdr:cNvGrpSpPr>
      </xdr:nvGrpSpPr>
      <xdr:grpSpPr bwMode="auto">
        <a:xfrm>
          <a:off x="8588785" y="18963045"/>
          <a:ext cx="490691" cy="633566"/>
          <a:chOff x="810" y="2019"/>
          <a:chExt cx="51" cy="62"/>
        </a:xfrm>
      </xdr:grpSpPr>
      <xdr:grpSp>
        <xdr:nvGrpSpPr>
          <xdr:cNvPr id="28537" name="Group 1113"/>
          <xdr:cNvGrpSpPr>
            <a:grpSpLocks/>
          </xdr:cNvGrpSpPr>
        </xdr:nvGrpSpPr>
        <xdr:grpSpPr bwMode="auto">
          <a:xfrm>
            <a:off x="810" y="2019"/>
            <a:ext cx="51" cy="62"/>
            <a:chOff x="198" y="3633"/>
            <a:chExt cx="51" cy="62"/>
          </a:xfrm>
        </xdr:grpSpPr>
        <xdr:sp macro="" textlink="">
          <xdr:nvSpPr>
            <xdr:cNvPr id="28539" name="Line 1114"/>
            <xdr:cNvSpPr>
              <a:spLocks noChangeShapeType="1"/>
            </xdr:cNvSpPr>
          </xdr:nvSpPr>
          <xdr:spPr bwMode="auto">
            <a:xfrm>
              <a:off x="198" y="3650"/>
              <a:ext cx="0" cy="27"/>
            </a:xfrm>
            <a:prstGeom prst="line">
              <a:avLst/>
            </a:prstGeom>
            <a:noFill/>
            <a:ln w="9525">
              <a:solidFill>
                <a:srgbClr val="FFFF99"/>
              </a:solidFill>
              <a:round/>
              <a:headEnd/>
              <a:tailEnd/>
            </a:ln>
          </xdr:spPr>
        </xdr:sp>
        <xdr:sp macro="" textlink="">
          <xdr:nvSpPr>
            <xdr:cNvPr id="28540" name="Line 1115"/>
            <xdr:cNvSpPr>
              <a:spLocks noChangeShapeType="1"/>
            </xdr:cNvSpPr>
          </xdr:nvSpPr>
          <xdr:spPr bwMode="auto">
            <a:xfrm rot="290002" flipV="1">
              <a:off x="199" y="3633"/>
              <a:ext cx="25" cy="18"/>
            </a:xfrm>
            <a:prstGeom prst="line">
              <a:avLst/>
            </a:prstGeom>
            <a:noFill/>
            <a:ln w="9525">
              <a:solidFill>
                <a:srgbClr val="FFFF99"/>
              </a:solidFill>
              <a:round/>
              <a:headEnd/>
              <a:tailEnd/>
            </a:ln>
          </xdr:spPr>
        </xdr:sp>
        <xdr:sp macro="" textlink="">
          <xdr:nvSpPr>
            <xdr:cNvPr id="28541" name="Line 1116"/>
            <xdr:cNvSpPr>
              <a:spLocks noChangeShapeType="1"/>
            </xdr:cNvSpPr>
          </xdr:nvSpPr>
          <xdr:spPr bwMode="auto">
            <a:xfrm rot="-290002" flipH="1" flipV="1">
              <a:off x="199" y="3677"/>
              <a:ext cx="24" cy="18"/>
            </a:xfrm>
            <a:prstGeom prst="line">
              <a:avLst/>
            </a:prstGeom>
            <a:noFill/>
            <a:ln w="9525">
              <a:solidFill>
                <a:srgbClr val="FFFF99"/>
              </a:solidFill>
              <a:round/>
              <a:headEnd/>
              <a:tailEnd/>
            </a:ln>
          </xdr:spPr>
        </xdr:sp>
        <xdr:sp macro="" textlink="">
          <xdr:nvSpPr>
            <xdr:cNvPr id="28542" name="Line 1117"/>
            <xdr:cNvSpPr>
              <a:spLocks noChangeShapeType="1"/>
            </xdr:cNvSpPr>
          </xdr:nvSpPr>
          <xdr:spPr bwMode="auto">
            <a:xfrm flipH="1">
              <a:off x="249" y="3650"/>
              <a:ext cx="0" cy="27"/>
            </a:xfrm>
            <a:prstGeom prst="line">
              <a:avLst/>
            </a:prstGeom>
            <a:noFill/>
            <a:ln w="9525">
              <a:solidFill>
                <a:srgbClr val="FFFF99"/>
              </a:solidFill>
              <a:round/>
              <a:headEnd/>
              <a:tailEnd/>
            </a:ln>
          </xdr:spPr>
        </xdr:sp>
        <xdr:sp macro="" textlink="">
          <xdr:nvSpPr>
            <xdr:cNvPr id="28543" name="Line 1118"/>
            <xdr:cNvSpPr>
              <a:spLocks noChangeShapeType="1"/>
            </xdr:cNvSpPr>
          </xdr:nvSpPr>
          <xdr:spPr bwMode="auto">
            <a:xfrm rot="-290002" flipH="1" flipV="1">
              <a:off x="225" y="3633"/>
              <a:ext cx="24" cy="18"/>
            </a:xfrm>
            <a:prstGeom prst="line">
              <a:avLst/>
            </a:prstGeom>
            <a:noFill/>
            <a:ln w="9525">
              <a:solidFill>
                <a:srgbClr val="FFFF99"/>
              </a:solidFill>
              <a:round/>
              <a:headEnd/>
              <a:tailEnd/>
            </a:ln>
          </xdr:spPr>
        </xdr:sp>
        <xdr:sp macro="" textlink="">
          <xdr:nvSpPr>
            <xdr:cNvPr id="28544" name="Line 1119"/>
            <xdr:cNvSpPr>
              <a:spLocks noChangeShapeType="1"/>
            </xdr:cNvSpPr>
          </xdr:nvSpPr>
          <xdr:spPr bwMode="auto">
            <a:xfrm rot="290002" flipV="1">
              <a:off x="224" y="3677"/>
              <a:ext cx="24" cy="18"/>
            </a:xfrm>
            <a:prstGeom prst="line">
              <a:avLst/>
            </a:prstGeom>
            <a:noFill/>
            <a:ln w="9525">
              <a:solidFill>
                <a:srgbClr val="FFFF99"/>
              </a:solidFill>
              <a:round/>
              <a:headEnd/>
              <a:tailEnd/>
            </a:ln>
          </xdr:spPr>
        </xdr:sp>
      </xdr:grpSp>
      <xdr:sp macro="" textlink="">
        <xdr:nvSpPr>
          <xdr:cNvPr id="28538" name="Oval 1125"/>
          <xdr:cNvSpPr>
            <a:spLocks noChangeArrowheads="1"/>
          </xdr:cNvSpPr>
        </xdr:nvSpPr>
        <xdr:spPr bwMode="auto">
          <a:xfrm>
            <a:off x="817" y="2032"/>
            <a:ext cx="37" cy="37"/>
          </a:xfrm>
          <a:prstGeom prst="ellipse">
            <a:avLst/>
          </a:prstGeom>
          <a:solidFill>
            <a:srgbClr val="000000"/>
          </a:solidFill>
          <a:ln w="9525">
            <a:solidFill>
              <a:srgbClr val="FF6600"/>
            </a:solidFill>
            <a:round/>
            <a:headEnd/>
            <a:tailEnd/>
          </a:ln>
        </xdr:spPr>
      </xdr:sp>
    </xdr:grpSp>
    <xdr:clientData/>
  </xdr:twoCellAnchor>
  <xdr:twoCellAnchor>
    <xdr:from>
      <xdr:col>6</xdr:col>
      <xdr:colOff>466725</xdr:colOff>
      <xdr:row>85</xdr:row>
      <xdr:rowOff>9525</xdr:rowOff>
    </xdr:from>
    <xdr:to>
      <xdr:col>8</xdr:col>
      <xdr:colOff>600075</xdr:colOff>
      <xdr:row>90</xdr:row>
      <xdr:rowOff>28575</xdr:rowOff>
    </xdr:to>
    <xdr:grpSp>
      <xdr:nvGrpSpPr>
        <xdr:cNvPr id="28500" name="Group 1152"/>
        <xdr:cNvGrpSpPr>
          <a:grpSpLocks/>
        </xdr:cNvGrpSpPr>
      </xdr:nvGrpSpPr>
      <xdr:grpSpPr bwMode="auto">
        <a:xfrm>
          <a:off x="4153822" y="17420815"/>
          <a:ext cx="1362382" cy="1043244"/>
          <a:chOff x="29" y="1629"/>
          <a:chExt cx="142" cy="102"/>
        </a:xfrm>
      </xdr:grpSpPr>
      <xdr:sp macro="" textlink="">
        <xdr:nvSpPr>
          <xdr:cNvPr id="4570" name="Text Box 474"/>
          <xdr:cNvSpPr txBox="1">
            <a:spLocks noChangeArrowheads="1"/>
          </xdr:cNvSpPr>
        </xdr:nvSpPr>
        <xdr:spPr bwMode="auto">
          <a:xfrm>
            <a:off x="153" y="1629"/>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grpSp>
        <xdr:nvGrpSpPr>
          <xdr:cNvPr id="28516" name="Group 1151"/>
          <xdr:cNvGrpSpPr>
            <a:grpSpLocks/>
          </xdr:cNvGrpSpPr>
        </xdr:nvGrpSpPr>
        <xdr:grpSpPr bwMode="auto">
          <a:xfrm>
            <a:off x="29" y="1644"/>
            <a:ext cx="127" cy="87"/>
            <a:chOff x="29" y="1644"/>
            <a:chExt cx="127" cy="87"/>
          </a:xfrm>
        </xdr:grpSpPr>
        <xdr:grpSp>
          <xdr:nvGrpSpPr>
            <xdr:cNvPr id="28517" name="Group 1128"/>
            <xdr:cNvGrpSpPr>
              <a:grpSpLocks/>
            </xdr:cNvGrpSpPr>
          </xdr:nvGrpSpPr>
          <xdr:grpSpPr bwMode="auto">
            <a:xfrm>
              <a:off x="29" y="1644"/>
              <a:ext cx="51" cy="62"/>
              <a:chOff x="810" y="2019"/>
              <a:chExt cx="51" cy="62"/>
            </a:xfrm>
          </xdr:grpSpPr>
          <xdr:grpSp>
            <xdr:nvGrpSpPr>
              <xdr:cNvPr id="28529" name="Group 1129"/>
              <xdr:cNvGrpSpPr>
                <a:grpSpLocks/>
              </xdr:cNvGrpSpPr>
            </xdr:nvGrpSpPr>
            <xdr:grpSpPr bwMode="auto">
              <a:xfrm>
                <a:off x="810" y="2019"/>
                <a:ext cx="51" cy="62"/>
                <a:chOff x="198" y="3633"/>
                <a:chExt cx="51" cy="62"/>
              </a:xfrm>
            </xdr:grpSpPr>
            <xdr:sp macro="" textlink="">
              <xdr:nvSpPr>
                <xdr:cNvPr id="28531" name="Line 1130"/>
                <xdr:cNvSpPr>
                  <a:spLocks noChangeShapeType="1"/>
                </xdr:cNvSpPr>
              </xdr:nvSpPr>
              <xdr:spPr bwMode="auto">
                <a:xfrm>
                  <a:off x="198" y="3651"/>
                  <a:ext cx="0" cy="26"/>
                </a:xfrm>
                <a:prstGeom prst="line">
                  <a:avLst/>
                </a:prstGeom>
                <a:noFill/>
                <a:ln w="9525">
                  <a:solidFill>
                    <a:srgbClr val="FFFF99"/>
                  </a:solidFill>
                  <a:round/>
                  <a:headEnd/>
                  <a:tailEnd/>
                </a:ln>
              </xdr:spPr>
            </xdr:sp>
            <xdr:sp macro="" textlink="">
              <xdr:nvSpPr>
                <xdr:cNvPr id="28532" name="Line 1131"/>
                <xdr:cNvSpPr>
                  <a:spLocks noChangeShapeType="1"/>
                </xdr:cNvSpPr>
              </xdr:nvSpPr>
              <xdr:spPr bwMode="auto">
                <a:xfrm rot="290002" flipV="1">
                  <a:off x="199" y="3633"/>
                  <a:ext cx="25" cy="18"/>
                </a:xfrm>
                <a:prstGeom prst="line">
                  <a:avLst/>
                </a:prstGeom>
                <a:noFill/>
                <a:ln w="9525">
                  <a:solidFill>
                    <a:srgbClr val="FFFF99"/>
                  </a:solidFill>
                  <a:round/>
                  <a:headEnd/>
                  <a:tailEnd/>
                </a:ln>
              </xdr:spPr>
            </xdr:sp>
            <xdr:sp macro="" textlink="">
              <xdr:nvSpPr>
                <xdr:cNvPr id="28533" name="Line 1132"/>
                <xdr:cNvSpPr>
                  <a:spLocks noChangeShapeType="1"/>
                </xdr:cNvSpPr>
              </xdr:nvSpPr>
              <xdr:spPr bwMode="auto">
                <a:xfrm rot="-290002" flipH="1" flipV="1">
                  <a:off x="199" y="3677"/>
                  <a:ext cx="24" cy="18"/>
                </a:xfrm>
                <a:prstGeom prst="line">
                  <a:avLst/>
                </a:prstGeom>
                <a:noFill/>
                <a:ln w="9525">
                  <a:solidFill>
                    <a:srgbClr val="FFFF99"/>
                  </a:solidFill>
                  <a:round/>
                  <a:headEnd/>
                  <a:tailEnd/>
                </a:ln>
              </xdr:spPr>
            </xdr:sp>
            <xdr:sp macro="" textlink="">
              <xdr:nvSpPr>
                <xdr:cNvPr id="28534" name="Line 1133"/>
                <xdr:cNvSpPr>
                  <a:spLocks noChangeShapeType="1"/>
                </xdr:cNvSpPr>
              </xdr:nvSpPr>
              <xdr:spPr bwMode="auto">
                <a:xfrm flipH="1">
                  <a:off x="249" y="3651"/>
                  <a:ext cx="0" cy="26"/>
                </a:xfrm>
                <a:prstGeom prst="line">
                  <a:avLst/>
                </a:prstGeom>
                <a:noFill/>
                <a:ln w="9525">
                  <a:solidFill>
                    <a:srgbClr val="FFFF99"/>
                  </a:solidFill>
                  <a:round/>
                  <a:headEnd/>
                  <a:tailEnd/>
                </a:ln>
              </xdr:spPr>
            </xdr:sp>
            <xdr:sp macro="" textlink="">
              <xdr:nvSpPr>
                <xdr:cNvPr id="28535" name="Line 1134"/>
                <xdr:cNvSpPr>
                  <a:spLocks noChangeShapeType="1"/>
                </xdr:cNvSpPr>
              </xdr:nvSpPr>
              <xdr:spPr bwMode="auto">
                <a:xfrm rot="-290002" flipH="1" flipV="1">
                  <a:off x="225" y="3633"/>
                  <a:ext cx="24" cy="18"/>
                </a:xfrm>
                <a:prstGeom prst="line">
                  <a:avLst/>
                </a:prstGeom>
                <a:noFill/>
                <a:ln w="9525">
                  <a:solidFill>
                    <a:srgbClr val="FFFF99"/>
                  </a:solidFill>
                  <a:round/>
                  <a:headEnd/>
                  <a:tailEnd/>
                </a:ln>
              </xdr:spPr>
            </xdr:sp>
            <xdr:sp macro="" textlink="">
              <xdr:nvSpPr>
                <xdr:cNvPr id="28536" name="Line 1135"/>
                <xdr:cNvSpPr>
                  <a:spLocks noChangeShapeType="1"/>
                </xdr:cNvSpPr>
              </xdr:nvSpPr>
              <xdr:spPr bwMode="auto">
                <a:xfrm rot="290002" flipV="1">
                  <a:off x="224" y="3677"/>
                  <a:ext cx="24" cy="18"/>
                </a:xfrm>
                <a:prstGeom prst="line">
                  <a:avLst/>
                </a:prstGeom>
                <a:noFill/>
                <a:ln w="9525">
                  <a:solidFill>
                    <a:srgbClr val="FFFF99"/>
                  </a:solidFill>
                  <a:round/>
                  <a:headEnd/>
                  <a:tailEnd/>
                </a:ln>
              </xdr:spPr>
            </xdr:sp>
          </xdr:grpSp>
          <xdr:sp macro="" textlink="">
            <xdr:nvSpPr>
              <xdr:cNvPr id="28530" name="Oval 1136"/>
              <xdr:cNvSpPr>
                <a:spLocks noChangeArrowheads="1"/>
              </xdr:cNvSpPr>
            </xdr:nvSpPr>
            <xdr:spPr bwMode="auto">
              <a:xfrm>
                <a:off x="817" y="2032"/>
                <a:ext cx="37" cy="37"/>
              </a:xfrm>
              <a:prstGeom prst="ellipse">
                <a:avLst/>
              </a:prstGeom>
              <a:solidFill>
                <a:srgbClr val="000000"/>
              </a:solidFill>
              <a:ln w="9525">
                <a:solidFill>
                  <a:srgbClr val="FF6600"/>
                </a:solidFill>
                <a:round/>
                <a:headEnd/>
                <a:tailEnd/>
              </a:ln>
            </xdr:spPr>
          </xdr:sp>
        </xdr:grpSp>
        <xdr:grpSp>
          <xdr:nvGrpSpPr>
            <xdr:cNvPr id="28518" name="Group 1150"/>
            <xdr:cNvGrpSpPr>
              <a:grpSpLocks/>
            </xdr:cNvGrpSpPr>
          </xdr:nvGrpSpPr>
          <xdr:grpSpPr bwMode="auto">
            <a:xfrm>
              <a:off x="80" y="1644"/>
              <a:ext cx="76" cy="87"/>
              <a:chOff x="80" y="1644"/>
              <a:chExt cx="76" cy="87"/>
            </a:xfrm>
          </xdr:grpSpPr>
          <xdr:sp macro="" textlink="">
            <xdr:nvSpPr>
              <xdr:cNvPr id="28519" name="Oval 1145"/>
              <xdr:cNvSpPr>
                <a:spLocks noChangeArrowheads="1"/>
              </xdr:cNvSpPr>
            </xdr:nvSpPr>
            <xdr:spPr bwMode="auto">
              <a:xfrm>
                <a:off x="87" y="1657"/>
                <a:ext cx="37" cy="37"/>
              </a:xfrm>
              <a:prstGeom prst="ellipse">
                <a:avLst/>
              </a:prstGeom>
              <a:solidFill>
                <a:srgbClr val="000000"/>
              </a:solidFill>
              <a:ln w="9525">
                <a:solidFill>
                  <a:srgbClr val="FF6600"/>
                </a:solidFill>
                <a:round/>
                <a:headEnd/>
                <a:tailEnd/>
              </a:ln>
            </xdr:spPr>
          </xdr:sp>
          <xdr:grpSp>
            <xdr:nvGrpSpPr>
              <xdr:cNvPr id="28520" name="Group 1149"/>
              <xdr:cNvGrpSpPr>
                <a:grpSpLocks/>
              </xdr:cNvGrpSpPr>
            </xdr:nvGrpSpPr>
            <xdr:grpSpPr bwMode="auto">
              <a:xfrm>
                <a:off x="80" y="1644"/>
                <a:ext cx="76" cy="87"/>
                <a:chOff x="80" y="1644"/>
                <a:chExt cx="76" cy="87"/>
              </a:xfrm>
            </xdr:grpSpPr>
            <xdr:sp macro="" textlink="">
              <xdr:nvSpPr>
                <xdr:cNvPr id="28521" name="Line 1139"/>
                <xdr:cNvSpPr>
                  <a:spLocks noChangeShapeType="1"/>
                </xdr:cNvSpPr>
              </xdr:nvSpPr>
              <xdr:spPr bwMode="auto">
                <a:xfrm>
                  <a:off x="80" y="1662"/>
                  <a:ext cx="0" cy="26"/>
                </a:xfrm>
                <a:prstGeom prst="line">
                  <a:avLst/>
                </a:prstGeom>
                <a:noFill/>
                <a:ln w="9525">
                  <a:solidFill>
                    <a:srgbClr val="FFFF99"/>
                  </a:solidFill>
                  <a:round/>
                  <a:headEnd/>
                  <a:tailEnd/>
                </a:ln>
              </xdr:spPr>
            </xdr:sp>
            <xdr:sp macro="" textlink="">
              <xdr:nvSpPr>
                <xdr:cNvPr id="28522" name="Line 1140"/>
                <xdr:cNvSpPr>
                  <a:spLocks noChangeShapeType="1"/>
                </xdr:cNvSpPr>
              </xdr:nvSpPr>
              <xdr:spPr bwMode="auto">
                <a:xfrm rot="290002" flipV="1">
                  <a:off x="81" y="1644"/>
                  <a:ext cx="25" cy="18"/>
                </a:xfrm>
                <a:prstGeom prst="line">
                  <a:avLst/>
                </a:prstGeom>
                <a:noFill/>
                <a:ln w="9525">
                  <a:solidFill>
                    <a:srgbClr val="FFFF99"/>
                  </a:solidFill>
                  <a:round/>
                  <a:headEnd/>
                  <a:tailEnd/>
                </a:ln>
              </xdr:spPr>
            </xdr:sp>
            <xdr:sp macro="" textlink="">
              <xdr:nvSpPr>
                <xdr:cNvPr id="28523" name="Line 1141"/>
                <xdr:cNvSpPr>
                  <a:spLocks noChangeShapeType="1"/>
                </xdr:cNvSpPr>
              </xdr:nvSpPr>
              <xdr:spPr bwMode="auto">
                <a:xfrm rot="-290002" flipH="1" flipV="1">
                  <a:off x="81" y="1688"/>
                  <a:ext cx="24" cy="18"/>
                </a:xfrm>
                <a:prstGeom prst="line">
                  <a:avLst/>
                </a:prstGeom>
                <a:noFill/>
                <a:ln w="9525">
                  <a:solidFill>
                    <a:srgbClr val="FFFF99"/>
                  </a:solidFill>
                  <a:round/>
                  <a:headEnd/>
                  <a:tailEnd/>
                </a:ln>
              </xdr:spPr>
            </xdr:sp>
            <xdr:sp macro="" textlink="">
              <xdr:nvSpPr>
                <xdr:cNvPr id="28524" name="Line 1142"/>
                <xdr:cNvSpPr>
                  <a:spLocks noChangeShapeType="1"/>
                </xdr:cNvSpPr>
              </xdr:nvSpPr>
              <xdr:spPr bwMode="auto">
                <a:xfrm flipH="1">
                  <a:off x="131" y="1662"/>
                  <a:ext cx="0" cy="26"/>
                </a:xfrm>
                <a:prstGeom prst="line">
                  <a:avLst/>
                </a:prstGeom>
                <a:noFill/>
                <a:ln w="9525">
                  <a:solidFill>
                    <a:srgbClr val="FFFF99"/>
                  </a:solidFill>
                  <a:round/>
                  <a:headEnd/>
                  <a:tailEnd/>
                </a:ln>
              </xdr:spPr>
            </xdr:sp>
            <xdr:sp macro="" textlink="">
              <xdr:nvSpPr>
                <xdr:cNvPr id="28525" name="Line 1143"/>
                <xdr:cNvSpPr>
                  <a:spLocks noChangeShapeType="1"/>
                </xdr:cNvSpPr>
              </xdr:nvSpPr>
              <xdr:spPr bwMode="auto">
                <a:xfrm rot="-290002" flipH="1" flipV="1">
                  <a:off x="107" y="1644"/>
                  <a:ext cx="24" cy="18"/>
                </a:xfrm>
                <a:prstGeom prst="line">
                  <a:avLst/>
                </a:prstGeom>
                <a:noFill/>
                <a:ln w="9525">
                  <a:solidFill>
                    <a:srgbClr val="FFFF99"/>
                  </a:solidFill>
                  <a:round/>
                  <a:headEnd/>
                  <a:tailEnd/>
                </a:ln>
              </xdr:spPr>
            </xdr:sp>
            <xdr:sp macro="" textlink="">
              <xdr:nvSpPr>
                <xdr:cNvPr id="28526" name="Line 1144"/>
                <xdr:cNvSpPr>
                  <a:spLocks noChangeShapeType="1"/>
                </xdr:cNvSpPr>
              </xdr:nvSpPr>
              <xdr:spPr bwMode="auto">
                <a:xfrm rot="290002" flipV="1">
                  <a:off x="106" y="1688"/>
                  <a:ext cx="24" cy="18"/>
                </a:xfrm>
                <a:prstGeom prst="line">
                  <a:avLst/>
                </a:prstGeom>
                <a:noFill/>
                <a:ln w="9525">
                  <a:solidFill>
                    <a:srgbClr val="FFFF99"/>
                  </a:solidFill>
                  <a:round/>
                  <a:headEnd/>
                  <a:tailEnd/>
                </a:ln>
              </xdr:spPr>
            </xdr:sp>
            <xdr:sp macro="" textlink="">
              <xdr:nvSpPr>
                <xdr:cNvPr id="28527" name="Line 1147"/>
                <xdr:cNvSpPr>
                  <a:spLocks noChangeShapeType="1"/>
                </xdr:cNvSpPr>
              </xdr:nvSpPr>
              <xdr:spPr bwMode="auto">
                <a:xfrm flipH="1">
                  <a:off x="105" y="1705"/>
                  <a:ext cx="0" cy="26"/>
                </a:xfrm>
                <a:prstGeom prst="line">
                  <a:avLst/>
                </a:prstGeom>
                <a:noFill/>
                <a:ln w="9525">
                  <a:solidFill>
                    <a:srgbClr val="FFFF99"/>
                  </a:solidFill>
                  <a:round/>
                  <a:headEnd/>
                  <a:tailEnd/>
                </a:ln>
              </xdr:spPr>
            </xdr:sp>
            <xdr:sp macro="" textlink="">
              <xdr:nvSpPr>
                <xdr:cNvPr id="28528" name="Line 1148"/>
                <xdr:cNvSpPr>
                  <a:spLocks noChangeShapeType="1"/>
                </xdr:cNvSpPr>
              </xdr:nvSpPr>
              <xdr:spPr bwMode="auto">
                <a:xfrm rot="290002" flipV="1">
                  <a:off x="132" y="1644"/>
                  <a:ext cx="24" cy="18"/>
                </a:xfrm>
                <a:prstGeom prst="line">
                  <a:avLst/>
                </a:prstGeom>
                <a:noFill/>
                <a:ln w="9525">
                  <a:solidFill>
                    <a:srgbClr val="FFFF99"/>
                  </a:solidFill>
                  <a:round/>
                  <a:headEnd/>
                  <a:tailEnd/>
                </a:ln>
              </xdr:spPr>
            </xdr:sp>
          </xdr:grpSp>
        </xdr:grpSp>
      </xdr:grpSp>
    </xdr:grpSp>
    <xdr:clientData/>
  </xdr:twoCellAnchor>
  <xdr:twoCellAnchor>
    <xdr:from>
      <xdr:col>5</xdr:col>
      <xdr:colOff>495300</xdr:colOff>
      <xdr:row>71</xdr:row>
      <xdr:rowOff>152400</xdr:rowOff>
    </xdr:from>
    <xdr:to>
      <xdr:col>9</xdr:col>
      <xdr:colOff>76200</xdr:colOff>
      <xdr:row>76</xdr:row>
      <xdr:rowOff>123825</xdr:rowOff>
    </xdr:to>
    <xdr:grpSp>
      <xdr:nvGrpSpPr>
        <xdr:cNvPr id="28501" name="Group 1183"/>
        <xdr:cNvGrpSpPr>
          <a:grpSpLocks/>
        </xdr:cNvGrpSpPr>
      </xdr:nvGrpSpPr>
      <xdr:grpSpPr bwMode="auto">
        <a:xfrm>
          <a:off x="3567881" y="14695948"/>
          <a:ext cx="2038964" cy="995619"/>
          <a:chOff x="372" y="1371"/>
          <a:chExt cx="212" cy="97"/>
        </a:xfrm>
      </xdr:grpSpPr>
      <xdr:sp macro="" textlink="">
        <xdr:nvSpPr>
          <xdr:cNvPr id="4499" name="Text Box 403"/>
          <xdr:cNvSpPr txBox="1">
            <a:spLocks noChangeArrowheads="1"/>
          </xdr:cNvSpPr>
        </xdr:nvSpPr>
        <xdr:spPr bwMode="auto">
          <a:xfrm>
            <a:off x="453" y="1405"/>
            <a:ext cx="131" cy="37"/>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ετεροκυκλική ένωση ΜΤ: </a:t>
            </a:r>
            <a:r>
              <a:rPr lang="en-US" sz="1000" b="1" i="0" strike="noStrike">
                <a:solidFill>
                  <a:srgbClr val="800000"/>
                </a:solidFill>
                <a:latin typeface="Arial"/>
                <a:cs typeface="Arial"/>
              </a:rPr>
              <a:t>C</a:t>
            </a:r>
            <a:r>
              <a:rPr lang="en-US" sz="1000" b="1" i="0" strike="noStrike" baseline="-25000">
                <a:solidFill>
                  <a:srgbClr val="800000"/>
                </a:solidFill>
                <a:latin typeface="Arial"/>
                <a:cs typeface="Arial"/>
              </a:rPr>
              <a:t>7</a:t>
            </a:r>
            <a:r>
              <a:rPr lang="en-US" sz="1000" b="1" i="0" strike="noStrike">
                <a:solidFill>
                  <a:srgbClr val="800000"/>
                </a:solidFill>
                <a:latin typeface="Arial"/>
                <a:cs typeface="Arial"/>
              </a:rPr>
              <a:t>H</a:t>
            </a:r>
            <a:r>
              <a:rPr lang="en-US" sz="1000" b="1" i="0" strike="noStrike" baseline="-25000">
                <a:solidFill>
                  <a:srgbClr val="800000"/>
                </a:solidFill>
                <a:latin typeface="Arial"/>
                <a:cs typeface="Arial"/>
              </a:rPr>
              <a:t>15</a:t>
            </a:r>
            <a:r>
              <a:rPr lang="el-GR" sz="1000" b="1" i="0" strike="noStrike">
                <a:solidFill>
                  <a:srgbClr val="800000"/>
                </a:solidFill>
                <a:latin typeface="Arial"/>
                <a:cs typeface="Arial"/>
              </a:rPr>
              <a:t>Ν</a:t>
            </a:r>
          </a:p>
        </xdr:txBody>
      </xdr:sp>
      <xdr:sp macro="" textlink="">
        <xdr:nvSpPr>
          <xdr:cNvPr id="4500" name="Text Box 404"/>
          <xdr:cNvSpPr txBox="1">
            <a:spLocks noChangeArrowheads="1"/>
          </xdr:cNvSpPr>
        </xdr:nvSpPr>
        <xdr:spPr bwMode="auto">
          <a:xfrm>
            <a:off x="429" y="1447"/>
            <a:ext cx="88" cy="21"/>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ετεροάτομο</a:t>
            </a:r>
          </a:p>
        </xdr:txBody>
      </xdr:sp>
      <xdr:grpSp>
        <xdr:nvGrpSpPr>
          <xdr:cNvPr id="28504" name="Group 1181"/>
          <xdr:cNvGrpSpPr>
            <a:grpSpLocks/>
          </xdr:cNvGrpSpPr>
        </xdr:nvGrpSpPr>
        <xdr:grpSpPr bwMode="auto">
          <a:xfrm>
            <a:off x="372" y="1371"/>
            <a:ext cx="102" cy="69"/>
            <a:chOff x="673" y="1277"/>
            <a:chExt cx="102" cy="69"/>
          </a:xfrm>
        </xdr:grpSpPr>
        <xdr:sp macro="" textlink="">
          <xdr:nvSpPr>
            <xdr:cNvPr id="6288" name="Text Box 1168"/>
            <xdr:cNvSpPr txBox="1">
              <a:spLocks noChangeArrowheads="1"/>
            </xdr:cNvSpPr>
          </xdr:nvSpPr>
          <xdr:spPr bwMode="auto">
            <a:xfrm>
              <a:off x="713" y="1326"/>
              <a:ext cx="2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6600"/>
                  </a:solidFill>
                  <a:latin typeface="Arial"/>
                  <a:cs typeface="Arial"/>
                </a:rPr>
                <a:t>N</a:t>
              </a:r>
            </a:p>
          </xdr:txBody>
        </xdr:sp>
        <xdr:sp macro="" textlink="">
          <xdr:nvSpPr>
            <xdr:cNvPr id="28507" name="Line 1170"/>
            <xdr:cNvSpPr>
              <a:spLocks noChangeShapeType="1"/>
            </xdr:cNvSpPr>
          </xdr:nvSpPr>
          <xdr:spPr bwMode="auto">
            <a:xfrm rot="-290002" flipH="1" flipV="1">
              <a:off x="699" y="1321"/>
              <a:ext cx="17" cy="13"/>
            </a:xfrm>
            <a:prstGeom prst="line">
              <a:avLst/>
            </a:prstGeom>
            <a:noFill/>
            <a:ln w="9525">
              <a:solidFill>
                <a:srgbClr val="FFFF99"/>
              </a:solidFill>
              <a:round/>
              <a:headEnd/>
              <a:tailEnd/>
            </a:ln>
          </xdr:spPr>
        </xdr:sp>
        <xdr:sp macro="" textlink="">
          <xdr:nvSpPr>
            <xdr:cNvPr id="28508" name="Line 1171"/>
            <xdr:cNvSpPr>
              <a:spLocks noChangeShapeType="1"/>
            </xdr:cNvSpPr>
          </xdr:nvSpPr>
          <xdr:spPr bwMode="auto">
            <a:xfrm flipH="1">
              <a:off x="749" y="1295"/>
              <a:ext cx="0" cy="26"/>
            </a:xfrm>
            <a:prstGeom prst="line">
              <a:avLst/>
            </a:prstGeom>
            <a:noFill/>
            <a:ln w="9525">
              <a:solidFill>
                <a:srgbClr val="FFFF99"/>
              </a:solidFill>
              <a:round/>
              <a:headEnd/>
              <a:tailEnd/>
            </a:ln>
          </xdr:spPr>
        </xdr:sp>
        <xdr:sp macro="" textlink="">
          <xdr:nvSpPr>
            <xdr:cNvPr id="28509" name="Line 1172"/>
            <xdr:cNvSpPr>
              <a:spLocks noChangeShapeType="1"/>
            </xdr:cNvSpPr>
          </xdr:nvSpPr>
          <xdr:spPr bwMode="auto">
            <a:xfrm rot="-290002" flipH="1" flipV="1">
              <a:off x="725" y="1277"/>
              <a:ext cx="24" cy="18"/>
            </a:xfrm>
            <a:prstGeom prst="line">
              <a:avLst/>
            </a:prstGeom>
            <a:noFill/>
            <a:ln w="9525">
              <a:solidFill>
                <a:srgbClr val="FFFF99"/>
              </a:solidFill>
              <a:round/>
              <a:headEnd/>
              <a:tailEnd/>
            </a:ln>
          </xdr:spPr>
        </xdr:sp>
        <xdr:sp macro="" textlink="">
          <xdr:nvSpPr>
            <xdr:cNvPr id="28510" name="Line 1173"/>
            <xdr:cNvSpPr>
              <a:spLocks noChangeShapeType="1"/>
            </xdr:cNvSpPr>
          </xdr:nvSpPr>
          <xdr:spPr bwMode="auto">
            <a:xfrm rot="290002" flipV="1">
              <a:off x="750" y="1278"/>
              <a:ext cx="25" cy="18"/>
            </a:xfrm>
            <a:prstGeom prst="line">
              <a:avLst/>
            </a:prstGeom>
            <a:noFill/>
            <a:ln w="9525">
              <a:solidFill>
                <a:srgbClr val="FFFF99"/>
              </a:solidFill>
              <a:round/>
              <a:headEnd/>
              <a:tailEnd/>
            </a:ln>
          </xdr:spPr>
        </xdr:sp>
        <xdr:sp macro="" textlink="">
          <xdr:nvSpPr>
            <xdr:cNvPr id="28511" name="Line 1174"/>
            <xdr:cNvSpPr>
              <a:spLocks noChangeShapeType="1"/>
            </xdr:cNvSpPr>
          </xdr:nvSpPr>
          <xdr:spPr bwMode="auto">
            <a:xfrm rot="290002" flipV="1">
              <a:off x="732" y="1321"/>
              <a:ext cx="17" cy="13"/>
            </a:xfrm>
            <a:prstGeom prst="line">
              <a:avLst/>
            </a:prstGeom>
            <a:noFill/>
            <a:ln w="9525">
              <a:solidFill>
                <a:srgbClr val="FFFF99"/>
              </a:solidFill>
              <a:round/>
              <a:headEnd/>
              <a:tailEnd/>
            </a:ln>
          </xdr:spPr>
        </xdr:sp>
        <xdr:sp macro="" textlink="">
          <xdr:nvSpPr>
            <xdr:cNvPr id="28512" name="Line 1178"/>
            <xdr:cNvSpPr>
              <a:spLocks noChangeShapeType="1"/>
            </xdr:cNvSpPr>
          </xdr:nvSpPr>
          <xdr:spPr bwMode="auto">
            <a:xfrm rot="-290002" flipH="1" flipV="1">
              <a:off x="673" y="1278"/>
              <a:ext cx="25" cy="18"/>
            </a:xfrm>
            <a:prstGeom prst="line">
              <a:avLst/>
            </a:prstGeom>
            <a:noFill/>
            <a:ln w="9525">
              <a:solidFill>
                <a:srgbClr val="FFFF99"/>
              </a:solidFill>
              <a:round/>
              <a:headEnd/>
              <a:tailEnd/>
            </a:ln>
          </xdr:spPr>
        </xdr:sp>
        <xdr:sp macro="" textlink="">
          <xdr:nvSpPr>
            <xdr:cNvPr id="28513" name="Line 1179"/>
            <xdr:cNvSpPr>
              <a:spLocks noChangeShapeType="1"/>
            </xdr:cNvSpPr>
          </xdr:nvSpPr>
          <xdr:spPr bwMode="auto">
            <a:xfrm flipH="1">
              <a:off x="698" y="1295"/>
              <a:ext cx="0" cy="26"/>
            </a:xfrm>
            <a:prstGeom prst="line">
              <a:avLst/>
            </a:prstGeom>
            <a:noFill/>
            <a:ln w="9525">
              <a:solidFill>
                <a:srgbClr val="FFFF99"/>
              </a:solidFill>
              <a:round/>
              <a:headEnd/>
              <a:tailEnd/>
            </a:ln>
          </xdr:spPr>
        </xdr:sp>
        <xdr:sp macro="" textlink="">
          <xdr:nvSpPr>
            <xdr:cNvPr id="28514" name="Line 1180"/>
            <xdr:cNvSpPr>
              <a:spLocks noChangeShapeType="1"/>
            </xdr:cNvSpPr>
          </xdr:nvSpPr>
          <xdr:spPr bwMode="auto">
            <a:xfrm rot="290002" flipV="1">
              <a:off x="699" y="1277"/>
              <a:ext cx="25" cy="18"/>
            </a:xfrm>
            <a:prstGeom prst="line">
              <a:avLst/>
            </a:prstGeom>
            <a:noFill/>
            <a:ln w="9525">
              <a:solidFill>
                <a:srgbClr val="FFFF99"/>
              </a:solidFill>
              <a:round/>
              <a:headEnd/>
              <a:tailEnd/>
            </a:ln>
          </xdr:spPr>
        </xdr:sp>
      </xdr:grpSp>
      <xdr:sp macro="" textlink="">
        <xdr:nvSpPr>
          <xdr:cNvPr id="28505" name="Line 405"/>
          <xdr:cNvSpPr>
            <a:spLocks noChangeShapeType="1"/>
          </xdr:cNvSpPr>
        </xdr:nvSpPr>
        <xdr:spPr bwMode="auto">
          <a:xfrm flipH="1" flipV="1">
            <a:off x="430" y="1437"/>
            <a:ext cx="10" cy="16"/>
          </a:xfrm>
          <a:prstGeom prst="line">
            <a:avLst/>
          </a:prstGeom>
          <a:noFill/>
          <a:ln w="9525">
            <a:solidFill>
              <a:srgbClr val="800000"/>
            </a:solidFill>
            <a:round/>
            <a:headEnd/>
            <a:tailEnd type="triangle" w="med" len="med"/>
          </a:ln>
        </xdr:spPr>
      </xdr:sp>
    </xdr:grpSp>
    <xdr:clientData/>
  </xdr:twoCellAnchor>
  <xdr:twoCellAnchor>
    <xdr:from>
      <xdr:col>13</xdr:col>
      <xdr:colOff>152400</xdr:colOff>
      <xdr:row>118</xdr:row>
      <xdr:rowOff>85727</xdr:rowOff>
    </xdr:from>
    <xdr:to>
      <xdr:col>13</xdr:col>
      <xdr:colOff>152400</xdr:colOff>
      <xdr:row>119</xdr:row>
      <xdr:rowOff>2</xdr:rowOff>
    </xdr:to>
    <xdr:sp macro="" textlink="">
      <xdr:nvSpPr>
        <xdr:cNvPr id="540" name="Line 568"/>
        <xdr:cNvSpPr>
          <a:spLocks noChangeShapeType="1"/>
        </xdr:cNvSpPr>
      </xdr:nvSpPr>
      <xdr:spPr bwMode="auto">
        <a:xfrm rot="5400000">
          <a:off x="8024812" y="22236115"/>
          <a:ext cx="104775" cy="0"/>
        </a:xfrm>
        <a:prstGeom prst="line">
          <a:avLst/>
        </a:prstGeom>
        <a:noFill/>
        <a:ln w="9525">
          <a:solidFill>
            <a:srgbClr val="FFFF99"/>
          </a:solidFill>
          <a:round/>
          <a:headEnd/>
          <a:tailEnd/>
        </a:ln>
        <a:scene3d>
          <a:camera prst="orthographicFront">
            <a:rot lat="0" lon="0" rev="5400000"/>
          </a:camera>
          <a:lightRig rig="threePt" dir="t"/>
        </a:scene3d>
      </xdr:spPr>
    </xdr:sp>
    <xdr:clientData/>
  </xdr:twoCellAnchor>
  <xdr:twoCellAnchor>
    <xdr:from>
      <xdr:col>4</xdr:col>
      <xdr:colOff>438150</xdr:colOff>
      <xdr:row>119</xdr:row>
      <xdr:rowOff>47628</xdr:rowOff>
    </xdr:from>
    <xdr:to>
      <xdr:col>4</xdr:col>
      <xdr:colOff>438150</xdr:colOff>
      <xdr:row>119</xdr:row>
      <xdr:rowOff>152403</xdr:rowOff>
    </xdr:to>
    <xdr:sp macro="" textlink="">
      <xdr:nvSpPr>
        <xdr:cNvPr id="541" name="Line 568"/>
        <xdr:cNvSpPr>
          <a:spLocks noChangeShapeType="1"/>
        </xdr:cNvSpPr>
      </xdr:nvSpPr>
      <xdr:spPr bwMode="auto">
        <a:xfrm rot="5400000">
          <a:off x="2824162" y="22388516"/>
          <a:ext cx="104775" cy="0"/>
        </a:xfrm>
        <a:prstGeom prst="line">
          <a:avLst/>
        </a:prstGeom>
        <a:noFill/>
        <a:ln w="9525">
          <a:solidFill>
            <a:srgbClr val="FFFF99"/>
          </a:solidFill>
          <a:round/>
          <a:headEnd/>
          <a:tailEnd/>
        </a:ln>
        <a:scene3d>
          <a:camera prst="orthographicFront">
            <a:rot lat="0" lon="0" rev="5400000"/>
          </a:camera>
          <a:lightRig rig="threePt" dir="t"/>
        </a:scene3d>
      </xdr:spPr>
    </xdr:sp>
    <xdr:clientData/>
  </xdr:twoCellAnchor>
  <xdr:twoCellAnchor>
    <xdr:from>
      <xdr:col>1</xdr:col>
      <xdr:colOff>28574</xdr:colOff>
      <xdr:row>151</xdr:row>
      <xdr:rowOff>38100</xdr:rowOff>
    </xdr:from>
    <xdr:to>
      <xdr:col>3</xdr:col>
      <xdr:colOff>249374</xdr:colOff>
      <xdr:row>152</xdr:row>
      <xdr:rowOff>135600</xdr:rowOff>
    </xdr:to>
    <xdr:sp macro="" textlink="">
      <xdr:nvSpPr>
        <xdr:cNvPr id="542" name="Text Box 233"/>
        <xdr:cNvSpPr txBox="1">
          <a:spLocks noChangeArrowheads="1"/>
        </xdr:cNvSpPr>
      </xdr:nvSpPr>
      <xdr:spPr bwMode="auto">
        <a:xfrm>
          <a:off x="638174" y="28422600"/>
          <a:ext cx="1440000" cy="288000"/>
        </a:xfrm>
        <a:prstGeom prst="rect">
          <a:avLst/>
        </a:prstGeom>
        <a:solidFill>
          <a:srgbClr val="333300"/>
        </a:solidFill>
        <a:ln w="9525">
          <a:solidFill>
            <a:srgbClr val="FFFF99"/>
          </a:solidFill>
          <a:miter lim="800000"/>
          <a:headEnd/>
          <a:tailEnd/>
        </a:ln>
      </xdr:spPr>
      <xdr:txBody>
        <a:bodyPr vertOverflow="clip" wrap="square" lIns="27432" tIns="27432" rIns="27432" bIns="0" anchor="ctr" anchorCtr="1" upright="1"/>
        <a:lstStyle/>
        <a:p>
          <a:pPr algn="ctr" rtl="0">
            <a:defRPr sz="1000"/>
          </a:pPr>
          <a:r>
            <a:rPr lang="el-GR" sz="1100" b="1" i="0" strike="noStrike">
              <a:solidFill>
                <a:srgbClr val="FF6600"/>
              </a:solidFill>
              <a:latin typeface="Arial"/>
              <a:cs typeface="Arial"/>
            </a:rPr>
            <a:t>ΣΧΕΤΙΚΑ ΘΕΜΑΤΑ</a:t>
          </a:r>
        </a:p>
      </xdr:txBody>
    </xdr:sp>
    <xdr:clientData/>
  </xdr:twoCellAnchor>
  <xdr:twoCellAnchor>
    <xdr:from>
      <xdr:col>11</xdr:col>
      <xdr:colOff>209550</xdr:colOff>
      <xdr:row>17</xdr:row>
      <xdr:rowOff>161925</xdr:rowOff>
    </xdr:from>
    <xdr:to>
      <xdr:col>13</xdr:col>
      <xdr:colOff>514350</xdr:colOff>
      <xdr:row>20</xdr:row>
      <xdr:rowOff>28575</xdr:rowOff>
    </xdr:to>
    <xdr:grpSp>
      <xdr:nvGrpSpPr>
        <xdr:cNvPr id="2" name="Ομάδα 1"/>
        <xdr:cNvGrpSpPr/>
      </xdr:nvGrpSpPr>
      <xdr:grpSpPr>
        <a:xfrm>
          <a:off x="6969227" y="3644183"/>
          <a:ext cx="1533833" cy="481166"/>
          <a:chOff x="6969227" y="3644183"/>
          <a:chExt cx="1533833" cy="481166"/>
        </a:xfrm>
      </xdr:grpSpPr>
      <xdr:grpSp>
        <xdr:nvGrpSpPr>
          <xdr:cNvPr id="28484" name="Group 861"/>
          <xdr:cNvGrpSpPr>
            <a:grpSpLocks/>
          </xdr:cNvGrpSpPr>
        </xdr:nvGrpSpPr>
        <xdr:grpSpPr bwMode="auto">
          <a:xfrm>
            <a:off x="6969227" y="3644183"/>
            <a:ext cx="1533833" cy="481166"/>
            <a:chOff x="728" y="351"/>
            <a:chExt cx="160" cy="46"/>
          </a:xfrm>
        </xdr:grpSpPr>
        <xdr:sp macro="" textlink="">
          <xdr:nvSpPr>
            <xdr:cNvPr id="4941" name="Text Box 845"/>
            <xdr:cNvSpPr txBox="1">
              <a:spLocks noChangeArrowheads="1"/>
            </xdr:cNvSpPr>
          </xdr:nvSpPr>
          <xdr:spPr bwMode="auto">
            <a:xfrm>
              <a:off x="728" y="376"/>
              <a:ext cx="160"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ακόρεστη</a:t>
              </a:r>
              <a:r>
                <a:rPr lang="el-GR" sz="1000" b="0" i="0" strike="noStrike">
                  <a:solidFill>
                    <a:srgbClr val="800000"/>
                  </a:solidFill>
                  <a:latin typeface="Arial"/>
                  <a:cs typeface="Arial"/>
                </a:rPr>
                <a:t> ένωση με </a:t>
              </a:r>
              <a:r>
                <a:rPr lang="el-GR" sz="1000" b="1" i="0" strike="noStrike">
                  <a:solidFill>
                    <a:srgbClr val="800000"/>
                  </a:solidFill>
                  <a:latin typeface="Arial"/>
                  <a:cs typeface="Arial"/>
                </a:rPr>
                <a:t>1δδ</a:t>
              </a:r>
              <a:r>
                <a:rPr lang="el-GR" sz="1000" b="0" i="0" strike="noStrike">
                  <a:solidFill>
                    <a:srgbClr val="800000"/>
                  </a:solidFill>
                  <a:latin typeface="Arial"/>
                  <a:cs typeface="Arial"/>
                </a:rPr>
                <a:t> </a:t>
              </a:r>
            </a:p>
          </xdr:txBody>
        </xdr:sp>
        <xdr:grpSp>
          <xdr:nvGrpSpPr>
            <xdr:cNvPr id="38923" name="Group 860"/>
            <xdr:cNvGrpSpPr>
              <a:grpSpLocks/>
            </xdr:cNvGrpSpPr>
          </xdr:nvGrpSpPr>
          <xdr:grpSpPr bwMode="auto">
            <a:xfrm>
              <a:off x="733" y="351"/>
              <a:ext cx="139" cy="27"/>
              <a:chOff x="730" y="351"/>
              <a:chExt cx="139" cy="27"/>
            </a:xfrm>
          </xdr:grpSpPr>
          <xdr:grpSp>
            <xdr:nvGrpSpPr>
              <xdr:cNvPr id="38924" name="Group 859"/>
              <xdr:cNvGrpSpPr>
                <a:grpSpLocks/>
              </xdr:cNvGrpSpPr>
            </xdr:nvGrpSpPr>
            <xdr:grpSpPr bwMode="auto">
              <a:xfrm>
                <a:off x="813" y="351"/>
                <a:ext cx="56" cy="21"/>
                <a:chOff x="819" y="351"/>
                <a:chExt cx="56" cy="21"/>
              </a:xfrm>
            </xdr:grpSpPr>
            <xdr:sp macro="" textlink="">
              <xdr:nvSpPr>
                <xdr:cNvPr id="4943" name="Text Box 847"/>
                <xdr:cNvSpPr txBox="1">
                  <a:spLocks noChangeArrowheads="1"/>
                </xdr:cNvSpPr>
              </xdr:nvSpPr>
              <xdr:spPr bwMode="auto">
                <a:xfrm>
                  <a:off x="819" y="351"/>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945" name="Text Box 849"/>
                <xdr:cNvSpPr txBox="1">
                  <a:spLocks noChangeArrowheads="1"/>
                </xdr:cNvSpPr>
              </xdr:nvSpPr>
              <xdr:spPr bwMode="auto">
                <a:xfrm>
                  <a:off x="857" y="35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8935" name="Line 855"/>
                <xdr:cNvSpPr>
                  <a:spLocks noChangeShapeType="1"/>
                </xdr:cNvSpPr>
              </xdr:nvSpPr>
              <xdr:spPr bwMode="auto">
                <a:xfrm rot="5400000">
                  <a:off x="852" y="356"/>
                  <a:ext cx="0" cy="11"/>
                </a:xfrm>
                <a:prstGeom prst="line">
                  <a:avLst/>
                </a:prstGeom>
                <a:noFill/>
                <a:ln w="9525">
                  <a:solidFill>
                    <a:srgbClr val="FFFF99"/>
                  </a:solidFill>
                  <a:round/>
                  <a:headEnd/>
                  <a:tailEnd/>
                </a:ln>
              </xdr:spPr>
            </xdr:sp>
          </xdr:grpSp>
          <xdr:sp macro="" textlink="">
            <xdr:nvSpPr>
              <xdr:cNvPr id="4944" name="Text Box 848"/>
              <xdr:cNvSpPr txBox="1">
                <a:spLocks noChangeArrowheads="1"/>
              </xdr:cNvSpPr>
            </xdr:nvSpPr>
            <xdr:spPr bwMode="auto">
              <a:xfrm>
                <a:off x="776" y="351"/>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946" name="Text Box 850"/>
              <xdr:cNvSpPr txBox="1">
                <a:spLocks noChangeArrowheads="1"/>
              </xdr:cNvSpPr>
            </xdr:nvSpPr>
            <xdr:spPr bwMode="auto">
              <a:xfrm>
                <a:off x="730" y="35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38927" name="Line 851"/>
              <xdr:cNvSpPr>
                <a:spLocks noChangeShapeType="1"/>
              </xdr:cNvSpPr>
            </xdr:nvSpPr>
            <xdr:spPr bwMode="auto">
              <a:xfrm rot="5400000">
                <a:off x="809" y="356"/>
                <a:ext cx="0" cy="11"/>
              </a:xfrm>
              <a:prstGeom prst="line">
                <a:avLst/>
              </a:prstGeom>
              <a:noFill/>
              <a:ln w="9525">
                <a:solidFill>
                  <a:srgbClr val="FFFF99"/>
                </a:solidFill>
                <a:round/>
                <a:headEnd/>
                <a:tailEnd/>
              </a:ln>
            </xdr:spPr>
          </xdr:sp>
          <xdr:sp macro="" textlink="">
            <xdr:nvSpPr>
              <xdr:cNvPr id="38929" name="Line 857"/>
              <xdr:cNvSpPr>
                <a:spLocks noChangeShapeType="1"/>
              </xdr:cNvSpPr>
            </xdr:nvSpPr>
            <xdr:spPr bwMode="auto">
              <a:xfrm rot="5400000">
                <a:off x="770" y="355"/>
                <a:ext cx="0" cy="11"/>
              </a:xfrm>
              <a:prstGeom prst="line">
                <a:avLst/>
              </a:prstGeom>
              <a:noFill/>
              <a:ln w="9525">
                <a:solidFill>
                  <a:srgbClr val="FF6600"/>
                </a:solidFill>
                <a:round/>
                <a:headEnd/>
                <a:tailEnd/>
              </a:ln>
            </xdr:spPr>
          </xdr:sp>
        </xdr:grpSp>
      </xdr:grpSp>
      <xdr:sp macro="" textlink="">
        <xdr:nvSpPr>
          <xdr:cNvPr id="537" name="Line 857"/>
          <xdr:cNvSpPr>
            <a:spLocks noChangeShapeType="1"/>
          </xdr:cNvSpPr>
        </xdr:nvSpPr>
        <xdr:spPr bwMode="auto">
          <a:xfrm rot="10800000">
            <a:off x="7347315" y="3789083"/>
            <a:ext cx="105451" cy="0"/>
          </a:xfrm>
          <a:prstGeom prst="line">
            <a:avLst/>
          </a:prstGeom>
          <a:noFill/>
          <a:ln w="9525">
            <a:solidFill>
              <a:srgbClr val="FFFF99"/>
            </a:solidFill>
            <a:round/>
            <a:headEnd/>
            <a:tailEnd/>
          </a:ln>
        </xdr:spPr>
      </xdr:sp>
    </xdr:grpSp>
    <xdr:clientData/>
  </xdr:twoCellAnchor>
  <xdr:twoCellAnchor>
    <xdr:from>
      <xdr:col>11</xdr:col>
      <xdr:colOff>266700</xdr:colOff>
      <xdr:row>14</xdr:row>
      <xdr:rowOff>161925</xdr:rowOff>
    </xdr:from>
    <xdr:to>
      <xdr:col>13</xdr:col>
      <xdr:colOff>400050</xdr:colOff>
      <xdr:row>17</xdr:row>
      <xdr:rowOff>28575</xdr:rowOff>
    </xdr:to>
    <xdr:grpSp>
      <xdr:nvGrpSpPr>
        <xdr:cNvPr id="3" name="Ομάδα 2"/>
        <xdr:cNvGrpSpPr/>
      </xdr:nvGrpSpPr>
      <xdr:grpSpPr>
        <a:xfrm>
          <a:off x="7026377" y="3029667"/>
          <a:ext cx="1362383" cy="481166"/>
          <a:chOff x="7026377" y="3029667"/>
          <a:chExt cx="1362383" cy="481166"/>
        </a:xfrm>
      </xdr:grpSpPr>
      <xdr:grpSp>
        <xdr:nvGrpSpPr>
          <xdr:cNvPr id="28483" name="Group 862"/>
          <xdr:cNvGrpSpPr>
            <a:grpSpLocks/>
          </xdr:cNvGrpSpPr>
        </xdr:nvGrpSpPr>
        <xdr:grpSpPr bwMode="auto">
          <a:xfrm>
            <a:off x="7026377" y="3029667"/>
            <a:ext cx="1362383" cy="481166"/>
            <a:chOff x="732" y="291"/>
            <a:chExt cx="142" cy="46"/>
          </a:xfrm>
        </xdr:grpSpPr>
        <xdr:grpSp>
          <xdr:nvGrpSpPr>
            <xdr:cNvPr id="38936" name="Group 843"/>
            <xdr:cNvGrpSpPr>
              <a:grpSpLocks/>
            </xdr:cNvGrpSpPr>
          </xdr:nvGrpSpPr>
          <xdr:grpSpPr bwMode="auto">
            <a:xfrm>
              <a:off x="732" y="291"/>
              <a:ext cx="142" cy="27"/>
              <a:chOff x="726" y="291"/>
              <a:chExt cx="142" cy="27"/>
            </a:xfrm>
          </xdr:grpSpPr>
          <xdr:sp macro="" textlink="">
            <xdr:nvSpPr>
              <xdr:cNvPr id="4933" name="Text Box 837"/>
              <xdr:cNvSpPr txBox="1">
                <a:spLocks noChangeArrowheads="1"/>
              </xdr:cNvSpPr>
            </xdr:nvSpPr>
            <xdr:spPr bwMode="auto">
              <a:xfrm>
                <a:off x="812" y="291"/>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932" name="Text Box 836"/>
              <xdr:cNvSpPr txBox="1">
                <a:spLocks noChangeArrowheads="1"/>
              </xdr:cNvSpPr>
            </xdr:nvSpPr>
            <xdr:spPr bwMode="auto">
              <a:xfrm>
                <a:off x="769" y="29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4682" name="Text Box 586"/>
              <xdr:cNvSpPr txBox="1">
                <a:spLocks noChangeArrowheads="1"/>
              </xdr:cNvSpPr>
            </xdr:nvSpPr>
            <xdr:spPr bwMode="auto">
              <a:xfrm>
                <a:off x="850" y="29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739" name="Text Box 643"/>
              <xdr:cNvSpPr txBox="1">
                <a:spLocks noChangeArrowheads="1"/>
              </xdr:cNvSpPr>
            </xdr:nvSpPr>
            <xdr:spPr bwMode="auto">
              <a:xfrm>
                <a:off x="726" y="29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8942" name="Line 834"/>
              <xdr:cNvSpPr>
                <a:spLocks noChangeShapeType="1"/>
              </xdr:cNvSpPr>
            </xdr:nvSpPr>
            <xdr:spPr bwMode="auto">
              <a:xfrm rot="5400000">
                <a:off x="809" y="296"/>
                <a:ext cx="0" cy="11"/>
              </a:xfrm>
              <a:prstGeom prst="line">
                <a:avLst/>
              </a:prstGeom>
              <a:noFill/>
              <a:ln w="9525">
                <a:solidFill>
                  <a:srgbClr val="FFFF99"/>
                </a:solidFill>
                <a:round/>
                <a:headEnd/>
                <a:tailEnd/>
              </a:ln>
            </xdr:spPr>
          </xdr:sp>
          <xdr:sp macro="" textlink="">
            <xdr:nvSpPr>
              <xdr:cNvPr id="38943" name="Line 835"/>
              <xdr:cNvSpPr>
                <a:spLocks noChangeShapeType="1"/>
              </xdr:cNvSpPr>
            </xdr:nvSpPr>
            <xdr:spPr bwMode="auto">
              <a:xfrm rot="5400000">
                <a:off x="766" y="296"/>
                <a:ext cx="0" cy="11"/>
              </a:xfrm>
              <a:prstGeom prst="line">
                <a:avLst/>
              </a:prstGeom>
              <a:noFill/>
              <a:ln w="9525">
                <a:solidFill>
                  <a:srgbClr val="FFFF99"/>
                </a:solidFill>
                <a:round/>
                <a:headEnd/>
                <a:tailEnd/>
              </a:ln>
            </xdr:spPr>
          </xdr:sp>
          <xdr:sp macro="" textlink="">
            <xdr:nvSpPr>
              <xdr:cNvPr id="38945" name="Line 839"/>
              <xdr:cNvSpPr>
                <a:spLocks noChangeShapeType="1"/>
              </xdr:cNvSpPr>
            </xdr:nvSpPr>
            <xdr:spPr bwMode="auto">
              <a:xfrm rot="5400000">
                <a:off x="846" y="294"/>
                <a:ext cx="0" cy="11"/>
              </a:xfrm>
              <a:prstGeom prst="line">
                <a:avLst/>
              </a:prstGeom>
              <a:noFill/>
              <a:ln w="9525">
                <a:solidFill>
                  <a:srgbClr val="FF6600"/>
                </a:solidFill>
                <a:round/>
                <a:headEnd/>
                <a:tailEnd/>
              </a:ln>
            </xdr:spPr>
          </xdr:sp>
        </xdr:grpSp>
        <xdr:sp macro="" textlink="">
          <xdr:nvSpPr>
            <xdr:cNvPr id="4940" name="Text Box 844"/>
            <xdr:cNvSpPr txBox="1">
              <a:spLocks noChangeArrowheads="1"/>
            </xdr:cNvSpPr>
          </xdr:nvSpPr>
          <xdr:spPr bwMode="auto">
            <a:xfrm>
              <a:off x="744" y="316"/>
              <a:ext cx="123"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κορεσμένη</a:t>
              </a:r>
              <a:r>
                <a:rPr lang="el-GR" sz="1000" b="0" i="0" strike="noStrike">
                  <a:solidFill>
                    <a:srgbClr val="800000"/>
                  </a:solidFill>
                  <a:latin typeface="Arial"/>
                  <a:cs typeface="Arial"/>
                </a:rPr>
                <a:t> ένωση </a:t>
              </a:r>
            </a:p>
          </xdr:txBody>
        </xdr:sp>
      </xdr:grpSp>
      <xdr:sp macro="" textlink="">
        <xdr:nvSpPr>
          <xdr:cNvPr id="539" name="Line 839"/>
          <xdr:cNvSpPr>
            <a:spLocks noChangeShapeType="1"/>
          </xdr:cNvSpPr>
        </xdr:nvSpPr>
        <xdr:spPr bwMode="auto">
          <a:xfrm rot="10800000">
            <a:off x="8120697" y="3154126"/>
            <a:ext cx="105537" cy="0"/>
          </a:xfrm>
          <a:prstGeom prst="line">
            <a:avLst/>
          </a:prstGeom>
          <a:noFill/>
          <a:ln w="9525">
            <a:solidFill>
              <a:srgbClr val="FFFF99"/>
            </a:solidFill>
            <a:round/>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238125</xdr:colOff>
      <xdr:row>38</xdr:row>
      <xdr:rowOff>66675</xdr:rowOff>
    </xdr:from>
    <xdr:to>
      <xdr:col>9</xdr:col>
      <xdr:colOff>390525</xdr:colOff>
      <xdr:row>45</xdr:row>
      <xdr:rowOff>171450</xdr:rowOff>
    </xdr:to>
    <xdr:grpSp>
      <xdr:nvGrpSpPr>
        <xdr:cNvPr id="36641" name="Group 276"/>
        <xdr:cNvGrpSpPr>
          <a:grpSpLocks/>
        </xdr:cNvGrpSpPr>
      </xdr:nvGrpSpPr>
      <xdr:grpSpPr bwMode="auto">
        <a:xfrm>
          <a:off x="1467157" y="7850546"/>
          <a:ext cx="4454013" cy="1538646"/>
          <a:chOff x="157" y="747"/>
          <a:chExt cx="464" cy="151"/>
        </a:xfrm>
      </xdr:grpSpPr>
      <xdr:sp macro="" textlink="">
        <xdr:nvSpPr>
          <xdr:cNvPr id="40973" name="Oval 242"/>
          <xdr:cNvSpPr>
            <a:spLocks noChangeArrowheads="1"/>
          </xdr:cNvSpPr>
        </xdr:nvSpPr>
        <xdr:spPr bwMode="auto">
          <a:xfrm>
            <a:off x="512" y="780"/>
            <a:ext cx="32" cy="32"/>
          </a:xfrm>
          <a:prstGeom prst="ellipse">
            <a:avLst/>
          </a:prstGeom>
          <a:solidFill>
            <a:srgbClr val="000000"/>
          </a:solidFill>
          <a:ln w="9525">
            <a:solidFill>
              <a:srgbClr val="800000"/>
            </a:solidFill>
            <a:round/>
            <a:headEnd/>
            <a:tailEnd/>
          </a:ln>
        </xdr:spPr>
      </xdr:sp>
      <xdr:sp macro="" textlink="">
        <xdr:nvSpPr>
          <xdr:cNvPr id="40974" name="Oval 241"/>
          <xdr:cNvSpPr>
            <a:spLocks noChangeArrowheads="1"/>
          </xdr:cNvSpPr>
        </xdr:nvSpPr>
        <xdr:spPr bwMode="auto">
          <a:xfrm>
            <a:off x="225" y="780"/>
            <a:ext cx="32" cy="32"/>
          </a:xfrm>
          <a:prstGeom prst="ellipse">
            <a:avLst/>
          </a:prstGeom>
          <a:solidFill>
            <a:srgbClr val="000000"/>
          </a:solidFill>
          <a:ln w="9525">
            <a:solidFill>
              <a:srgbClr val="800000"/>
            </a:solidFill>
            <a:round/>
            <a:headEnd/>
            <a:tailEnd/>
          </a:ln>
        </xdr:spPr>
      </xdr:sp>
      <xdr:grpSp>
        <xdr:nvGrpSpPr>
          <xdr:cNvPr id="40975" name="Group 169"/>
          <xdr:cNvGrpSpPr>
            <a:grpSpLocks/>
          </xdr:cNvGrpSpPr>
        </xdr:nvGrpSpPr>
        <xdr:grpSpPr bwMode="auto">
          <a:xfrm>
            <a:off x="157" y="747"/>
            <a:ext cx="464" cy="151"/>
            <a:chOff x="146" y="743"/>
            <a:chExt cx="464" cy="151"/>
          </a:xfrm>
        </xdr:grpSpPr>
        <xdr:grpSp>
          <xdr:nvGrpSpPr>
            <xdr:cNvPr id="40976" name="Group 94"/>
            <xdr:cNvGrpSpPr>
              <a:grpSpLocks/>
            </xdr:cNvGrpSpPr>
          </xdr:nvGrpSpPr>
          <xdr:grpSpPr bwMode="auto">
            <a:xfrm>
              <a:off x="220" y="751"/>
              <a:ext cx="307" cy="143"/>
              <a:chOff x="220" y="747"/>
              <a:chExt cx="307" cy="143"/>
            </a:xfrm>
          </xdr:grpSpPr>
          <xdr:sp macro="" textlink="">
            <xdr:nvSpPr>
              <xdr:cNvPr id="7249" name="Text Box 81"/>
              <xdr:cNvSpPr txBox="1">
                <a:spLocks noChangeArrowheads="1"/>
              </xdr:cNvSpPr>
            </xdr:nvSpPr>
            <xdr:spPr bwMode="auto">
              <a:xfrm>
                <a:off x="335" y="868"/>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grpSp>
            <xdr:nvGrpSpPr>
              <xdr:cNvPr id="40984" name="Group 78"/>
              <xdr:cNvGrpSpPr>
                <a:grpSpLocks/>
              </xdr:cNvGrpSpPr>
            </xdr:nvGrpSpPr>
            <xdr:grpSpPr bwMode="auto">
              <a:xfrm>
                <a:off x="220" y="749"/>
                <a:ext cx="307" cy="79"/>
                <a:chOff x="336" y="753"/>
                <a:chExt cx="307" cy="79"/>
              </a:xfrm>
            </xdr:grpSpPr>
            <xdr:grpSp>
              <xdr:nvGrpSpPr>
                <xdr:cNvPr id="40996" name="Group 77"/>
                <xdr:cNvGrpSpPr>
                  <a:grpSpLocks/>
                </xdr:cNvGrpSpPr>
              </xdr:nvGrpSpPr>
              <xdr:grpSpPr bwMode="auto">
                <a:xfrm>
                  <a:off x="336" y="753"/>
                  <a:ext cx="307" cy="79"/>
                  <a:chOff x="336" y="753"/>
                  <a:chExt cx="307" cy="79"/>
                </a:xfrm>
              </xdr:grpSpPr>
              <xdr:sp macro="" textlink="">
                <xdr:nvSpPr>
                  <xdr:cNvPr id="7242" name="Text Box 74"/>
                  <xdr:cNvSpPr txBox="1">
                    <a:spLocks noChangeArrowheads="1"/>
                  </xdr:cNvSpPr>
                </xdr:nvSpPr>
                <xdr:spPr bwMode="auto">
                  <a:xfrm>
                    <a:off x="336"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7" name="Text Box 69"/>
                  <xdr:cNvSpPr txBox="1">
                    <a:spLocks noChangeArrowheads="1"/>
                  </xdr:cNvSpPr>
                </xdr:nvSpPr>
                <xdr:spPr bwMode="auto">
                  <a:xfrm>
                    <a:off x="543"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43" name="Text Box 75"/>
                  <xdr:cNvSpPr txBox="1">
                    <a:spLocks noChangeArrowheads="1"/>
                  </xdr:cNvSpPr>
                </xdr:nvSpPr>
                <xdr:spPr bwMode="auto">
                  <a:xfrm>
                    <a:off x="570"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44" name="Text Box 76"/>
                  <xdr:cNvSpPr txBox="1">
                    <a:spLocks noChangeArrowheads="1"/>
                  </xdr:cNvSpPr>
                </xdr:nvSpPr>
                <xdr:spPr bwMode="auto">
                  <a:xfrm>
                    <a:off x="597"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3" name="Text Box 65"/>
                  <xdr:cNvSpPr txBox="1">
                    <a:spLocks noChangeArrowheads="1"/>
                  </xdr:cNvSpPr>
                </xdr:nvSpPr>
                <xdr:spPr bwMode="auto">
                  <a:xfrm>
                    <a:off x="365"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4" name="Text Box 66"/>
                  <xdr:cNvSpPr txBox="1">
                    <a:spLocks noChangeArrowheads="1"/>
                  </xdr:cNvSpPr>
                </xdr:nvSpPr>
                <xdr:spPr bwMode="auto">
                  <a:xfrm>
                    <a:off x="390"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5" name="Text Box 67"/>
                  <xdr:cNvSpPr txBox="1">
                    <a:spLocks noChangeArrowheads="1"/>
                  </xdr:cNvSpPr>
                </xdr:nvSpPr>
                <xdr:spPr bwMode="auto">
                  <a:xfrm>
                    <a:off x="419"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6" name="Text Box 68"/>
                  <xdr:cNvSpPr txBox="1">
                    <a:spLocks noChangeArrowheads="1"/>
                  </xdr:cNvSpPr>
                </xdr:nvSpPr>
                <xdr:spPr bwMode="auto">
                  <a:xfrm>
                    <a:off x="445"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8" name="Text Box 70"/>
                  <xdr:cNvSpPr txBox="1">
                    <a:spLocks noChangeArrowheads="1"/>
                  </xdr:cNvSpPr>
                </xdr:nvSpPr>
                <xdr:spPr bwMode="auto">
                  <a:xfrm>
                    <a:off x="542"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9" name="Text Box 71"/>
                  <xdr:cNvSpPr txBox="1">
                    <a:spLocks noChangeArrowheads="1"/>
                  </xdr:cNvSpPr>
                </xdr:nvSpPr>
                <xdr:spPr bwMode="auto">
                  <a:xfrm>
                    <a:off x="570"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40" name="Text Box 72"/>
                  <xdr:cNvSpPr txBox="1">
                    <a:spLocks noChangeArrowheads="1"/>
                  </xdr:cNvSpPr>
                </xdr:nvSpPr>
                <xdr:spPr bwMode="auto">
                  <a:xfrm>
                    <a:off x="597"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41" name="Text Box 73"/>
                  <xdr:cNvSpPr txBox="1">
                    <a:spLocks noChangeArrowheads="1"/>
                  </xdr:cNvSpPr>
                </xdr:nvSpPr>
                <xdr:spPr bwMode="auto">
                  <a:xfrm>
                    <a:off x="62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174" name="Text Box 6"/>
                  <xdr:cNvSpPr txBox="1">
                    <a:spLocks noChangeArrowheads="1"/>
                  </xdr:cNvSpPr>
                </xdr:nvSpPr>
                <xdr:spPr bwMode="auto">
                  <a:xfrm>
                    <a:off x="364"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0" name="Text Box 62"/>
                  <xdr:cNvSpPr txBox="1">
                    <a:spLocks noChangeArrowheads="1"/>
                  </xdr:cNvSpPr>
                </xdr:nvSpPr>
                <xdr:spPr bwMode="auto">
                  <a:xfrm>
                    <a:off x="391"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1" name="Text Box 63"/>
                  <xdr:cNvSpPr txBox="1">
                    <a:spLocks noChangeArrowheads="1"/>
                  </xdr:cNvSpPr>
                </xdr:nvSpPr>
                <xdr:spPr bwMode="auto">
                  <a:xfrm>
                    <a:off x="418"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232" name="Text Box 64"/>
                  <xdr:cNvSpPr txBox="1">
                    <a:spLocks noChangeArrowheads="1"/>
                  </xdr:cNvSpPr>
                </xdr:nvSpPr>
                <xdr:spPr bwMode="auto">
                  <a:xfrm>
                    <a:off x="445"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175" name="Text Box 7"/>
                  <xdr:cNvSpPr txBox="1">
                    <a:spLocks noChangeArrowheads="1"/>
                  </xdr:cNvSpPr>
                </xdr:nvSpPr>
                <xdr:spPr bwMode="auto">
                  <a:xfrm>
                    <a:off x="444"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1016" name="Line 13"/>
                  <xdr:cNvSpPr>
                    <a:spLocks noChangeShapeType="1"/>
                  </xdr:cNvSpPr>
                </xdr:nvSpPr>
                <xdr:spPr bwMode="auto">
                  <a:xfrm>
                    <a:off x="460" y="792"/>
                    <a:ext cx="12" cy="0"/>
                  </a:xfrm>
                  <a:prstGeom prst="line">
                    <a:avLst/>
                  </a:prstGeom>
                  <a:noFill/>
                  <a:ln w="9525">
                    <a:solidFill>
                      <a:srgbClr val="FFFF99"/>
                    </a:solidFill>
                    <a:round/>
                    <a:headEnd/>
                    <a:tailEnd/>
                  </a:ln>
                </xdr:spPr>
              </xdr:sp>
              <xdr:grpSp>
                <xdr:nvGrpSpPr>
                  <xdr:cNvPr id="41017" name="Group 43"/>
                  <xdr:cNvGrpSpPr>
                    <a:grpSpLocks/>
                  </xdr:cNvGrpSpPr>
                </xdr:nvGrpSpPr>
                <xdr:grpSpPr bwMode="auto">
                  <a:xfrm>
                    <a:off x="353" y="771"/>
                    <a:ext cx="92" cy="42"/>
                    <a:chOff x="353" y="771"/>
                    <a:chExt cx="92" cy="42"/>
                  </a:xfrm>
                </xdr:grpSpPr>
                <xdr:sp macro="" textlink="">
                  <xdr:nvSpPr>
                    <xdr:cNvPr id="7169" name="Text Box 1"/>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170" name="Text Box 2"/>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171" name="Text Box 3"/>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1037" name="Group 42"/>
                    <xdr:cNvGrpSpPr>
                      <a:grpSpLocks/>
                    </xdr:cNvGrpSpPr>
                  </xdr:nvGrpSpPr>
                  <xdr:grpSpPr bwMode="auto">
                    <a:xfrm>
                      <a:off x="353" y="771"/>
                      <a:ext cx="92" cy="42"/>
                      <a:chOff x="353" y="771"/>
                      <a:chExt cx="92" cy="42"/>
                    </a:xfrm>
                  </xdr:grpSpPr>
                  <xdr:sp macro="" textlink="">
                    <xdr:nvSpPr>
                      <xdr:cNvPr id="41038" name="Line 9"/>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1039" name="Line 10"/>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1041" name="Line 12"/>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1042" name="Line 17"/>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1043" name="Line 18"/>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1044" name="Line 19"/>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1045" name="Line 25"/>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1046" name="Line 26"/>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1047" name="Line 27"/>
                      <xdr:cNvSpPr>
                        <a:spLocks noChangeShapeType="1"/>
                      </xdr:cNvSpPr>
                    </xdr:nvSpPr>
                    <xdr:spPr bwMode="auto">
                      <a:xfrm rot="5400000">
                        <a:off x="421" y="778"/>
                        <a:ext cx="12" cy="0"/>
                      </a:xfrm>
                      <a:prstGeom prst="line">
                        <a:avLst/>
                      </a:prstGeom>
                      <a:noFill/>
                      <a:ln w="9525">
                        <a:solidFill>
                          <a:srgbClr val="FFFF99"/>
                        </a:solidFill>
                        <a:round/>
                        <a:headEnd/>
                        <a:tailEnd/>
                      </a:ln>
                    </xdr:spPr>
                  </xdr:sp>
                  <xdr:sp macro="" textlink="">
                    <xdr:nvSpPr>
                      <xdr:cNvPr id="41040" name="Line 11"/>
                      <xdr:cNvSpPr>
                        <a:spLocks noChangeShapeType="1"/>
                      </xdr:cNvSpPr>
                    </xdr:nvSpPr>
                    <xdr:spPr bwMode="auto">
                      <a:xfrm>
                        <a:off x="353" y="792"/>
                        <a:ext cx="12" cy="0"/>
                      </a:xfrm>
                      <a:prstGeom prst="line">
                        <a:avLst/>
                      </a:prstGeom>
                      <a:noFill/>
                      <a:ln w="9525">
                        <a:solidFill>
                          <a:srgbClr val="FFFF99"/>
                        </a:solidFill>
                        <a:round/>
                        <a:headEnd/>
                        <a:tailEnd/>
                      </a:ln>
                    </xdr:spPr>
                  </xdr:sp>
                </xdr:grpSp>
              </xdr:grpSp>
              <xdr:grpSp>
                <xdr:nvGrpSpPr>
                  <xdr:cNvPr id="41018" name="Group 44"/>
                  <xdr:cNvGrpSpPr>
                    <a:grpSpLocks/>
                  </xdr:cNvGrpSpPr>
                </xdr:nvGrpSpPr>
                <xdr:grpSpPr bwMode="auto">
                  <a:xfrm>
                    <a:off x="532" y="771"/>
                    <a:ext cx="92" cy="42"/>
                    <a:chOff x="353" y="771"/>
                    <a:chExt cx="92" cy="42"/>
                  </a:xfrm>
                </xdr:grpSpPr>
                <xdr:sp macro="" textlink="">
                  <xdr:nvSpPr>
                    <xdr:cNvPr id="7213" name="Text Box 45"/>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214" name="Text Box 46"/>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215" name="Text Box 47"/>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1023" name="Group 48"/>
                    <xdr:cNvGrpSpPr>
                      <a:grpSpLocks/>
                    </xdr:cNvGrpSpPr>
                  </xdr:nvGrpSpPr>
                  <xdr:grpSpPr bwMode="auto">
                    <a:xfrm>
                      <a:off x="353" y="771"/>
                      <a:ext cx="92" cy="42"/>
                      <a:chOff x="353" y="771"/>
                      <a:chExt cx="92" cy="42"/>
                    </a:xfrm>
                  </xdr:grpSpPr>
                  <xdr:sp macro="" textlink="">
                    <xdr:nvSpPr>
                      <xdr:cNvPr id="41024" name="Line 49"/>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1025" name="Line 50"/>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1026" name="Line 51"/>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1027" name="Line 52"/>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1028" name="Line 53"/>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1029" name="Line 54"/>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1030" name="Line 55"/>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1031" name="Line 56"/>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1032" name="Line 57"/>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1033" name="Line 58"/>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sp macro="" textlink="">
                <xdr:nvSpPr>
                  <xdr:cNvPr id="41019" name="Line 61"/>
                  <xdr:cNvSpPr>
                    <a:spLocks noChangeShapeType="1"/>
                  </xdr:cNvSpPr>
                </xdr:nvSpPr>
                <xdr:spPr bwMode="auto">
                  <a:xfrm>
                    <a:off x="479" y="792"/>
                    <a:ext cx="48" cy="0"/>
                  </a:xfrm>
                  <a:prstGeom prst="line">
                    <a:avLst/>
                  </a:prstGeom>
                  <a:noFill/>
                  <a:ln w="9525">
                    <a:solidFill>
                      <a:srgbClr val="FFFF99"/>
                    </a:solidFill>
                    <a:prstDash val="dash"/>
                    <a:round/>
                    <a:headEnd/>
                    <a:tailEnd/>
                  </a:ln>
                </xdr:spPr>
              </xdr:sp>
            </xdr:grpSp>
            <xdr:sp macro="" textlink="">
              <xdr:nvSpPr>
                <xdr:cNvPr id="40997" name="Line 28"/>
                <xdr:cNvSpPr>
                  <a:spLocks noChangeShapeType="1"/>
                </xdr:cNvSpPr>
              </xdr:nvSpPr>
              <xdr:spPr bwMode="auto">
                <a:xfrm rot="5400000">
                  <a:off x="448" y="807"/>
                  <a:ext cx="12" cy="0"/>
                </a:xfrm>
                <a:prstGeom prst="line">
                  <a:avLst/>
                </a:prstGeom>
                <a:noFill/>
                <a:ln w="9525">
                  <a:solidFill>
                    <a:srgbClr val="FFFF99"/>
                  </a:solidFill>
                  <a:round/>
                  <a:headEnd/>
                  <a:tailEnd/>
                </a:ln>
              </xdr:spPr>
            </xdr:sp>
            <xdr:sp macro="" textlink="">
              <xdr:nvSpPr>
                <xdr:cNvPr id="40998" name="Line 60"/>
                <xdr:cNvSpPr>
                  <a:spLocks noChangeShapeType="1"/>
                </xdr:cNvSpPr>
              </xdr:nvSpPr>
              <xdr:spPr bwMode="auto">
                <a:xfrm rot="5400000">
                  <a:off x="448" y="778"/>
                  <a:ext cx="12" cy="0"/>
                </a:xfrm>
                <a:prstGeom prst="line">
                  <a:avLst/>
                </a:prstGeom>
                <a:noFill/>
                <a:ln w="9525">
                  <a:solidFill>
                    <a:srgbClr val="FFFF99"/>
                  </a:solidFill>
                  <a:round/>
                  <a:headEnd/>
                  <a:tailEnd/>
                </a:ln>
              </xdr:spPr>
            </xdr:sp>
          </xdr:grpSp>
          <xdr:sp macro="" textlink="">
            <xdr:nvSpPr>
              <xdr:cNvPr id="40985" name="AutoShape 80"/>
              <xdr:cNvSpPr>
                <a:spLocks/>
              </xdr:cNvSpPr>
            </xdr:nvSpPr>
            <xdr:spPr bwMode="auto">
              <a:xfrm rot="5400000">
                <a:off x="359" y="729"/>
                <a:ext cx="27" cy="250"/>
              </a:xfrm>
              <a:prstGeom prst="rightBrace">
                <a:avLst>
                  <a:gd name="adj1" fmla="val 30521"/>
                  <a:gd name="adj2" fmla="val 49449"/>
                </a:avLst>
              </a:prstGeom>
              <a:noFill/>
              <a:ln w="3175">
                <a:solidFill>
                  <a:srgbClr val="3366FF"/>
                </a:solidFill>
                <a:round/>
                <a:headEnd/>
                <a:tailEnd/>
              </a:ln>
            </xdr:spPr>
          </xdr:sp>
          <xdr:grpSp>
            <xdr:nvGrpSpPr>
              <xdr:cNvPr id="40986" name="Group 88"/>
              <xdr:cNvGrpSpPr>
                <a:grpSpLocks/>
              </xdr:cNvGrpSpPr>
            </xdr:nvGrpSpPr>
            <xdr:grpSpPr bwMode="auto">
              <a:xfrm>
                <a:off x="245" y="805"/>
                <a:ext cx="256" cy="25"/>
                <a:chOff x="245" y="805"/>
                <a:chExt cx="256" cy="25"/>
              </a:xfrm>
            </xdr:grpSpPr>
            <xdr:sp macro="" textlink="">
              <xdr:nvSpPr>
                <xdr:cNvPr id="40992" name="Line 84"/>
                <xdr:cNvSpPr>
                  <a:spLocks noChangeShapeType="1"/>
                </xdr:cNvSpPr>
              </xdr:nvSpPr>
              <xdr:spPr bwMode="auto">
                <a:xfrm flipH="1">
                  <a:off x="245" y="830"/>
                  <a:ext cx="256" cy="0"/>
                </a:xfrm>
                <a:prstGeom prst="line">
                  <a:avLst/>
                </a:prstGeom>
                <a:noFill/>
                <a:ln w="9525">
                  <a:solidFill>
                    <a:srgbClr val="800000"/>
                  </a:solidFill>
                  <a:round/>
                  <a:headEnd/>
                  <a:tailEnd/>
                </a:ln>
              </xdr:spPr>
            </xdr:sp>
            <xdr:sp macro="" textlink="">
              <xdr:nvSpPr>
                <xdr:cNvPr id="40993" name="Line 85"/>
                <xdr:cNvSpPr>
                  <a:spLocks noChangeShapeType="1"/>
                </xdr:cNvSpPr>
              </xdr:nvSpPr>
              <xdr:spPr bwMode="auto">
                <a:xfrm flipH="1">
                  <a:off x="245" y="805"/>
                  <a:ext cx="256" cy="0"/>
                </a:xfrm>
                <a:prstGeom prst="line">
                  <a:avLst/>
                </a:prstGeom>
                <a:noFill/>
                <a:ln w="9525">
                  <a:solidFill>
                    <a:srgbClr val="800000"/>
                  </a:solidFill>
                  <a:round/>
                  <a:headEnd/>
                  <a:tailEnd/>
                </a:ln>
              </xdr:spPr>
            </xdr:sp>
            <xdr:sp macro="" textlink="">
              <xdr:nvSpPr>
                <xdr:cNvPr id="40994" name="Line 86"/>
                <xdr:cNvSpPr>
                  <a:spLocks noChangeShapeType="1"/>
                </xdr:cNvSpPr>
              </xdr:nvSpPr>
              <xdr:spPr bwMode="auto">
                <a:xfrm>
                  <a:off x="245" y="805"/>
                  <a:ext cx="0" cy="25"/>
                </a:xfrm>
                <a:prstGeom prst="line">
                  <a:avLst/>
                </a:prstGeom>
                <a:noFill/>
                <a:ln w="9525">
                  <a:solidFill>
                    <a:srgbClr val="800000"/>
                  </a:solidFill>
                  <a:round/>
                  <a:headEnd/>
                  <a:tailEnd/>
                </a:ln>
              </xdr:spPr>
            </xdr:sp>
            <xdr:sp macro="" textlink="">
              <xdr:nvSpPr>
                <xdr:cNvPr id="40995" name="Line 87"/>
                <xdr:cNvSpPr>
                  <a:spLocks noChangeShapeType="1"/>
                </xdr:cNvSpPr>
              </xdr:nvSpPr>
              <xdr:spPr bwMode="auto">
                <a:xfrm>
                  <a:off x="501" y="805"/>
                  <a:ext cx="0" cy="25"/>
                </a:xfrm>
                <a:prstGeom prst="line">
                  <a:avLst/>
                </a:prstGeom>
                <a:noFill/>
                <a:ln w="9525">
                  <a:solidFill>
                    <a:srgbClr val="800000"/>
                  </a:solidFill>
                  <a:round/>
                  <a:headEnd/>
                  <a:tailEnd/>
                </a:ln>
              </xdr:spPr>
            </xdr:sp>
          </xdr:grpSp>
          <xdr:grpSp>
            <xdr:nvGrpSpPr>
              <xdr:cNvPr id="40987" name="Group 89"/>
              <xdr:cNvGrpSpPr>
                <a:grpSpLocks/>
              </xdr:cNvGrpSpPr>
            </xdr:nvGrpSpPr>
            <xdr:grpSpPr bwMode="auto">
              <a:xfrm>
                <a:off x="245" y="747"/>
                <a:ext cx="256" cy="25"/>
                <a:chOff x="245" y="805"/>
                <a:chExt cx="256" cy="25"/>
              </a:xfrm>
            </xdr:grpSpPr>
            <xdr:sp macro="" textlink="">
              <xdr:nvSpPr>
                <xdr:cNvPr id="40988" name="Line 90"/>
                <xdr:cNvSpPr>
                  <a:spLocks noChangeShapeType="1"/>
                </xdr:cNvSpPr>
              </xdr:nvSpPr>
              <xdr:spPr bwMode="auto">
                <a:xfrm flipH="1">
                  <a:off x="245" y="830"/>
                  <a:ext cx="256" cy="0"/>
                </a:xfrm>
                <a:prstGeom prst="line">
                  <a:avLst/>
                </a:prstGeom>
                <a:noFill/>
                <a:ln w="9525">
                  <a:solidFill>
                    <a:srgbClr val="800000"/>
                  </a:solidFill>
                  <a:round/>
                  <a:headEnd/>
                  <a:tailEnd/>
                </a:ln>
              </xdr:spPr>
            </xdr:sp>
            <xdr:sp macro="" textlink="">
              <xdr:nvSpPr>
                <xdr:cNvPr id="40989" name="Line 91"/>
                <xdr:cNvSpPr>
                  <a:spLocks noChangeShapeType="1"/>
                </xdr:cNvSpPr>
              </xdr:nvSpPr>
              <xdr:spPr bwMode="auto">
                <a:xfrm flipH="1">
                  <a:off x="245" y="805"/>
                  <a:ext cx="256" cy="0"/>
                </a:xfrm>
                <a:prstGeom prst="line">
                  <a:avLst/>
                </a:prstGeom>
                <a:noFill/>
                <a:ln w="9525">
                  <a:solidFill>
                    <a:srgbClr val="800000"/>
                  </a:solidFill>
                  <a:round/>
                  <a:headEnd/>
                  <a:tailEnd/>
                </a:ln>
              </xdr:spPr>
            </xdr:sp>
            <xdr:sp macro="" textlink="">
              <xdr:nvSpPr>
                <xdr:cNvPr id="40990" name="Line 92"/>
                <xdr:cNvSpPr>
                  <a:spLocks noChangeShapeType="1"/>
                </xdr:cNvSpPr>
              </xdr:nvSpPr>
              <xdr:spPr bwMode="auto">
                <a:xfrm>
                  <a:off x="245" y="805"/>
                  <a:ext cx="0" cy="25"/>
                </a:xfrm>
                <a:prstGeom prst="line">
                  <a:avLst/>
                </a:prstGeom>
                <a:noFill/>
                <a:ln w="9525">
                  <a:solidFill>
                    <a:srgbClr val="800000"/>
                  </a:solidFill>
                  <a:round/>
                  <a:headEnd/>
                  <a:tailEnd/>
                </a:ln>
              </xdr:spPr>
            </xdr:sp>
            <xdr:sp macro="" textlink="">
              <xdr:nvSpPr>
                <xdr:cNvPr id="40991" name="Line 93"/>
                <xdr:cNvSpPr>
                  <a:spLocks noChangeShapeType="1"/>
                </xdr:cNvSpPr>
              </xdr:nvSpPr>
              <xdr:spPr bwMode="auto">
                <a:xfrm>
                  <a:off x="501" y="805"/>
                  <a:ext cx="0" cy="25"/>
                </a:xfrm>
                <a:prstGeom prst="line">
                  <a:avLst/>
                </a:prstGeom>
                <a:noFill/>
                <a:ln w="9525">
                  <a:solidFill>
                    <a:srgbClr val="800000"/>
                  </a:solidFill>
                  <a:round/>
                  <a:headEnd/>
                  <a:tailEnd/>
                </a:ln>
              </xdr:spPr>
            </xdr:sp>
          </xdr:grpSp>
        </xdr:grpSp>
        <xdr:grpSp>
          <xdr:nvGrpSpPr>
            <xdr:cNvPr id="40977" name="Group 167"/>
            <xdr:cNvGrpSpPr>
              <a:grpSpLocks/>
            </xdr:cNvGrpSpPr>
          </xdr:nvGrpSpPr>
          <xdr:grpSpPr bwMode="auto">
            <a:xfrm>
              <a:off x="146" y="743"/>
              <a:ext cx="94" cy="23"/>
              <a:chOff x="146" y="743"/>
              <a:chExt cx="94" cy="23"/>
            </a:xfrm>
          </xdr:grpSpPr>
          <xdr:sp macro="" textlink="">
            <xdr:nvSpPr>
              <xdr:cNvPr id="7329" name="Text Box 161"/>
              <xdr:cNvSpPr txBox="1">
                <a:spLocks noChangeArrowheads="1"/>
              </xdr:cNvSpPr>
            </xdr:nvSpPr>
            <xdr:spPr bwMode="auto">
              <a:xfrm>
                <a:off x="146" y="743"/>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982" name="Line 163"/>
              <xdr:cNvSpPr>
                <a:spLocks noChangeShapeType="1"/>
              </xdr:cNvSpPr>
            </xdr:nvSpPr>
            <xdr:spPr bwMode="auto">
              <a:xfrm>
                <a:off x="189" y="766"/>
                <a:ext cx="51" cy="0"/>
              </a:xfrm>
              <a:prstGeom prst="line">
                <a:avLst/>
              </a:prstGeom>
              <a:noFill/>
              <a:ln w="9525">
                <a:solidFill>
                  <a:srgbClr val="FF6600"/>
                </a:solidFill>
                <a:round/>
                <a:headEnd/>
                <a:tailEnd type="triangle" w="med" len="med"/>
              </a:ln>
            </xdr:spPr>
          </xdr:sp>
        </xdr:grpSp>
        <xdr:grpSp>
          <xdr:nvGrpSpPr>
            <xdr:cNvPr id="40978" name="Group 168"/>
            <xdr:cNvGrpSpPr>
              <a:grpSpLocks/>
            </xdr:cNvGrpSpPr>
          </xdr:nvGrpSpPr>
          <xdr:grpSpPr bwMode="auto">
            <a:xfrm>
              <a:off x="514" y="804"/>
              <a:ext cx="96" cy="23"/>
              <a:chOff x="514" y="804"/>
              <a:chExt cx="96" cy="23"/>
            </a:xfrm>
          </xdr:grpSpPr>
          <xdr:sp macro="" textlink="">
            <xdr:nvSpPr>
              <xdr:cNvPr id="7330" name="Text Box 162"/>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980" name="Line 166"/>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clientData/>
  </xdr:twoCellAnchor>
  <xdr:twoCellAnchor>
    <xdr:from>
      <xdr:col>3</xdr:col>
      <xdr:colOff>571500</xdr:colOff>
      <xdr:row>54</xdr:row>
      <xdr:rowOff>128026</xdr:rowOff>
    </xdr:from>
    <xdr:to>
      <xdr:col>8</xdr:col>
      <xdr:colOff>0</xdr:colOff>
      <xdr:row>56</xdr:row>
      <xdr:rowOff>80401</xdr:rowOff>
    </xdr:to>
    <xdr:sp macro="" textlink="">
      <xdr:nvSpPr>
        <xdr:cNvPr id="7338" name="Text Box 170"/>
        <xdr:cNvSpPr txBox="1">
          <a:spLocks noChangeArrowheads="1"/>
        </xdr:cNvSpPr>
      </xdr:nvSpPr>
      <xdr:spPr bwMode="auto">
        <a:xfrm>
          <a:off x="2439629" y="10746865"/>
          <a:ext cx="2542048" cy="34566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αλκανίων: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2v+2  </a:t>
          </a:r>
          <a:r>
            <a:rPr lang="en-US" sz="1400" b="0" i="0" strike="noStrike">
              <a:solidFill>
                <a:srgbClr val="FFFF99"/>
              </a:solidFill>
              <a:latin typeface="Arial"/>
              <a:cs typeface="Arial"/>
            </a:rPr>
            <a:t>(</a:t>
          </a:r>
          <a:r>
            <a:rPr lang="el-GR" sz="1400" b="0" i="0" strike="noStrike">
              <a:solidFill>
                <a:srgbClr val="FFFF99"/>
              </a:solidFill>
              <a:latin typeface="Arial"/>
              <a:cs typeface="Arial"/>
            </a:rPr>
            <a:t>ν≥1)</a:t>
          </a:r>
        </a:p>
      </xdr:txBody>
    </xdr:sp>
    <xdr:clientData/>
  </xdr:twoCellAnchor>
  <xdr:twoCellAnchor>
    <xdr:from>
      <xdr:col>5</xdr:col>
      <xdr:colOff>247650</xdr:colOff>
      <xdr:row>59</xdr:row>
      <xdr:rowOff>114300</xdr:rowOff>
    </xdr:from>
    <xdr:to>
      <xdr:col>7</xdr:col>
      <xdr:colOff>123825</xdr:colOff>
      <xdr:row>63</xdr:row>
      <xdr:rowOff>123825</xdr:rowOff>
    </xdr:to>
    <xdr:grpSp>
      <xdr:nvGrpSpPr>
        <xdr:cNvPr id="36643" name="Group 274"/>
        <xdr:cNvGrpSpPr>
          <a:grpSpLocks/>
        </xdr:cNvGrpSpPr>
      </xdr:nvGrpSpPr>
      <xdr:grpSpPr bwMode="auto">
        <a:xfrm>
          <a:off x="3320231" y="12199784"/>
          <a:ext cx="1105207" cy="828880"/>
          <a:chOff x="346" y="1172"/>
          <a:chExt cx="115" cy="81"/>
        </a:xfrm>
      </xdr:grpSpPr>
      <xdr:grpSp>
        <xdr:nvGrpSpPr>
          <xdr:cNvPr id="40956" name="Group 191"/>
          <xdr:cNvGrpSpPr>
            <a:grpSpLocks/>
          </xdr:cNvGrpSpPr>
        </xdr:nvGrpSpPr>
        <xdr:grpSpPr bwMode="auto">
          <a:xfrm>
            <a:off x="346" y="1172"/>
            <a:ext cx="73" cy="80"/>
            <a:chOff x="597" y="1152"/>
            <a:chExt cx="73" cy="80"/>
          </a:xfrm>
        </xdr:grpSpPr>
        <xdr:sp macro="" textlink="">
          <xdr:nvSpPr>
            <xdr:cNvPr id="7355" name="Text Box 187"/>
            <xdr:cNvSpPr txBox="1">
              <a:spLocks noChangeArrowheads="1"/>
            </xdr:cNvSpPr>
          </xdr:nvSpPr>
          <xdr:spPr bwMode="auto">
            <a:xfrm>
              <a:off x="650" y="1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964" name="Group 190"/>
            <xdr:cNvGrpSpPr>
              <a:grpSpLocks/>
            </xdr:cNvGrpSpPr>
          </xdr:nvGrpSpPr>
          <xdr:grpSpPr bwMode="auto">
            <a:xfrm>
              <a:off x="597" y="1152"/>
              <a:ext cx="54" cy="80"/>
              <a:chOff x="597" y="1152"/>
              <a:chExt cx="54" cy="80"/>
            </a:xfrm>
          </xdr:grpSpPr>
          <xdr:sp macro="" textlink="">
            <xdr:nvSpPr>
              <xdr:cNvPr id="7353" name="Text Box 185"/>
              <xdr:cNvSpPr txBox="1">
                <a:spLocks noChangeArrowheads="1"/>
              </xdr:cNvSpPr>
            </xdr:nvSpPr>
            <xdr:spPr bwMode="auto">
              <a:xfrm>
                <a:off x="624" y="115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54" name="Text Box 186"/>
              <xdr:cNvSpPr txBox="1">
                <a:spLocks noChangeArrowheads="1"/>
              </xdr:cNvSpPr>
            </xdr:nvSpPr>
            <xdr:spPr bwMode="auto">
              <a:xfrm>
                <a:off x="597" y="1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56" name="Text Box 188"/>
              <xdr:cNvSpPr txBox="1">
                <a:spLocks noChangeArrowheads="1"/>
              </xdr:cNvSpPr>
            </xdr:nvSpPr>
            <xdr:spPr bwMode="auto">
              <a:xfrm>
                <a:off x="624" y="1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40" name="Text Box 172"/>
              <xdr:cNvSpPr txBox="1">
                <a:spLocks noChangeArrowheads="1"/>
              </xdr:cNvSpPr>
            </xdr:nvSpPr>
            <xdr:spPr bwMode="auto">
              <a:xfrm>
                <a:off x="623" y="1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969" name="Line 175"/>
              <xdr:cNvSpPr>
                <a:spLocks noChangeShapeType="1"/>
              </xdr:cNvSpPr>
            </xdr:nvSpPr>
            <xdr:spPr bwMode="auto">
              <a:xfrm>
                <a:off x="639" y="1192"/>
                <a:ext cx="12" cy="0"/>
              </a:xfrm>
              <a:prstGeom prst="line">
                <a:avLst/>
              </a:prstGeom>
              <a:noFill/>
              <a:ln w="9525">
                <a:solidFill>
                  <a:srgbClr val="FFFF99"/>
                </a:solidFill>
                <a:round/>
                <a:headEnd/>
                <a:tailEnd/>
              </a:ln>
            </xdr:spPr>
          </xdr:sp>
          <xdr:sp macro="" textlink="">
            <xdr:nvSpPr>
              <xdr:cNvPr id="40970" name="Line 177"/>
              <xdr:cNvSpPr>
                <a:spLocks noChangeShapeType="1"/>
              </xdr:cNvSpPr>
            </xdr:nvSpPr>
            <xdr:spPr bwMode="auto">
              <a:xfrm>
                <a:off x="613" y="1192"/>
                <a:ext cx="12" cy="0"/>
              </a:xfrm>
              <a:prstGeom prst="line">
                <a:avLst/>
              </a:prstGeom>
              <a:noFill/>
              <a:ln w="9525">
                <a:solidFill>
                  <a:srgbClr val="FFFF99"/>
                </a:solidFill>
                <a:round/>
                <a:headEnd/>
                <a:tailEnd/>
              </a:ln>
            </xdr:spPr>
          </xdr:sp>
          <xdr:sp macro="" textlink="">
            <xdr:nvSpPr>
              <xdr:cNvPr id="40971" name="Line 179"/>
              <xdr:cNvSpPr>
                <a:spLocks noChangeShapeType="1"/>
              </xdr:cNvSpPr>
            </xdr:nvSpPr>
            <xdr:spPr bwMode="auto">
              <a:xfrm rot="5400000">
                <a:off x="627" y="1207"/>
                <a:ext cx="12" cy="0"/>
              </a:xfrm>
              <a:prstGeom prst="line">
                <a:avLst/>
              </a:prstGeom>
              <a:noFill/>
              <a:ln w="9525">
                <a:solidFill>
                  <a:srgbClr val="FFFF99"/>
                </a:solidFill>
                <a:round/>
                <a:headEnd/>
                <a:tailEnd/>
              </a:ln>
            </xdr:spPr>
          </xdr:sp>
          <xdr:sp macro="" textlink="">
            <xdr:nvSpPr>
              <xdr:cNvPr id="40972" name="Line 180"/>
              <xdr:cNvSpPr>
                <a:spLocks noChangeShapeType="1"/>
              </xdr:cNvSpPr>
            </xdr:nvSpPr>
            <xdr:spPr bwMode="auto">
              <a:xfrm rot="5400000">
                <a:off x="627" y="1177"/>
                <a:ext cx="12" cy="0"/>
              </a:xfrm>
              <a:prstGeom prst="line">
                <a:avLst/>
              </a:prstGeom>
              <a:noFill/>
              <a:ln w="9525">
                <a:solidFill>
                  <a:srgbClr val="FFFF99"/>
                </a:solidFill>
                <a:round/>
                <a:headEnd/>
                <a:tailEnd/>
              </a:ln>
            </xdr:spPr>
          </xdr:sp>
        </xdr:grpSp>
      </xdr:grpSp>
      <xdr:sp macro="" textlink="">
        <xdr:nvSpPr>
          <xdr:cNvPr id="7360" name="Text Box 192"/>
          <xdr:cNvSpPr txBox="1">
            <a:spLocks noChangeArrowheads="1"/>
          </xdr:cNvSpPr>
        </xdr:nvSpPr>
        <xdr:spPr bwMode="auto">
          <a:xfrm>
            <a:off x="400" y="1232"/>
            <a:ext cx="61" cy="21"/>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μεθάνιο</a:t>
            </a:r>
          </a:p>
        </xdr:txBody>
      </xdr:sp>
      <xdr:grpSp>
        <xdr:nvGrpSpPr>
          <xdr:cNvPr id="40958" name="Group 247"/>
          <xdr:cNvGrpSpPr>
            <a:grpSpLocks/>
          </xdr:cNvGrpSpPr>
        </xdr:nvGrpSpPr>
        <xdr:grpSpPr bwMode="auto">
          <a:xfrm>
            <a:off x="371" y="1174"/>
            <a:ext cx="22" cy="79"/>
            <a:chOff x="371" y="1174"/>
            <a:chExt cx="22" cy="79"/>
          </a:xfrm>
        </xdr:grpSpPr>
        <xdr:sp macro="" textlink="">
          <xdr:nvSpPr>
            <xdr:cNvPr id="40959" name="Line 243"/>
            <xdr:cNvSpPr>
              <a:spLocks noChangeShapeType="1"/>
            </xdr:cNvSpPr>
          </xdr:nvSpPr>
          <xdr:spPr bwMode="auto">
            <a:xfrm>
              <a:off x="371" y="1174"/>
              <a:ext cx="0" cy="79"/>
            </a:xfrm>
            <a:prstGeom prst="line">
              <a:avLst/>
            </a:prstGeom>
            <a:noFill/>
            <a:ln w="9525">
              <a:solidFill>
                <a:srgbClr val="800000"/>
              </a:solidFill>
              <a:round/>
              <a:headEnd/>
              <a:tailEnd/>
            </a:ln>
          </xdr:spPr>
        </xdr:sp>
        <xdr:sp macro="" textlink="">
          <xdr:nvSpPr>
            <xdr:cNvPr id="40960" name="Line 244"/>
            <xdr:cNvSpPr>
              <a:spLocks noChangeShapeType="1"/>
            </xdr:cNvSpPr>
          </xdr:nvSpPr>
          <xdr:spPr bwMode="auto">
            <a:xfrm>
              <a:off x="393" y="1174"/>
              <a:ext cx="0" cy="79"/>
            </a:xfrm>
            <a:prstGeom prst="line">
              <a:avLst/>
            </a:prstGeom>
            <a:noFill/>
            <a:ln w="9525">
              <a:solidFill>
                <a:srgbClr val="800000"/>
              </a:solidFill>
              <a:round/>
              <a:headEnd/>
              <a:tailEnd/>
            </a:ln>
          </xdr:spPr>
        </xdr:sp>
        <xdr:sp macro="" textlink="">
          <xdr:nvSpPr>
            <xdr:cNvPr id="40961" name="Line 245"/>
            <xdr:cNvSpPr>
              <a:spLocks noChangeShapeType="1"/>
            </xdr:cNvSpPr>
          </xdr:nvSpPr>
          <xdr:spPr bwMode="auto">
            <a:xfrm flipH="1">
              <a:off x="371" y="1174"/>
              <a:ext cx="22" cy="0"/>
            </a:xfrm>
            <a:prstGeom prst="line">
              <a:avLst/>
            </a:prstGeom>
            <a:noFill/>
            <a:ln w="9525">
              <a:solidFill>
                <a:srgbClr val="800000"/>
              </a:solidFill>
              <a:round/>
              <a:headEnd/>
              <a:tailEnd/>
            </a:ln>
          </xdr:spPr>
        </xdr:sp>
        <xdr:sp macro="" textlink="">
          <xdr:nvSpPr>
            <xdr:cNvPr id="40962" name="Line 246"/>
            <xdr:cNvSpPr>
              <a:spLocks noChangeShapeType="1"/>
            </xdr:cNvSpPr>
          </xdr:nvSpPr>
          <xdr:spPr bwMode="auto">
            <a:xfrm flipH="1">
              <a:off x="371" y="1253"/>
              <a:ext cx="22" cy="0"/>
            </a:xfrm>
            <a:prstGeom prst="line">
              <a:avLst/>
            </a:prstGeom>
            <a:noFill/>
            <a:ln w="9525">
              <a:solidFill>
                <a:srgbClr val="800000"/>
              </a:solidFill>
              <a:round/>
              <a:headEnd/>
              <a:tailEnd/>
            </a:ln>
          </xdr:spPr>
        </xdr:sp>
      </xdr:grpSp>
    </xdr:grpSp>
    <xdr:clientData/>
  </xdr:twoCellAnchor>
  <xdr:twoCellAnchor>
    <xdr:from>
      <xdr:col>5</xdr:col>
      <xdr:colOff>114300</xdr:colOff>
      <xdr:row>65</xdr:row>
      <xdr:rowOff>95250</xdr:rowOff>
    </xdr:from>
    <xdr:to>
      <xdr:col>7</xdr:col>
      <xdr:colOff>133350</xdr:colOff>
      <xdr:row>69</xdr:row>
      <xdr:rowOff>114300</xdr:rowOff>
    </xdr:to>
    <xdr:grpSp>
      <xdr:nvGrpSpPr>
        <xdr:cNvPr id="36644" name="Group 275"/>
        <xdr:cNvGrpSpPr>
          <a:grpSpLocks/>
        </xdr:cNvGrpSpPr>
      </xdr:nvGrpSpPr>
      <xdr:grpSpPr bwMode="auto">
        <a:xfrm>
          <a:off x="3186881" y="13409766"/>
          <a:ext cx="1248082" cy="838405"/>
          <a:chOff x="332" y="1288"/>
          <a:chExt cx="130" cy="82"/>
        </a:xfrm>
      </xdr:grpSpPr>
      <xdr:grpSp>
        <xdr:nvGrpSpPr>
          <xdr:cNvPr id="40926" name="Group 216"/>
          <xdr:cNvGrpSpPr>
            <a:grpSpLocks/>
          </xdr:cNvGrpSpPr>
        </xdr:nvGrpSpPr>
        <xdr:grpSpPr bwMode="auto">
          <a:xfrm>
            <a:off x="332" y="1288"/>
            <a:ext cx="98" cy="80"/>
            <a:chOff x="280" y="1331"/>
            <a:chExt cx="98" cy="80"/>
          </a:xfrm>
        </xdr:grpSpPr>
        <xdr:grpSp>
          <xdr:nvGrpSpPr>
            <xdr:cNvPr id="40938" name="Group 215"/>
            <xdr:cNvGrpSpPr>
              <a:grpSpLocks/>
            </xdr:cNvGrpSpPr>
          </xdr:nvGrpSpPr>
          <xdr:grpSpPr bwMode="auto">
            <a:xfrm>
              <a:off x="332" y="1331"/>
              <a:ext cx="46" cy="80"/>
              <a:chOff x="367" y="1331"/>
              <a:chExt cx="46" cy="80"/>
            </a:xfrm>
          </xdr:grpSpPr>
          <xdr:sp macro="" textlink="">
            <xdr:nvSpPr>
              <xdr:cNvPr id="7362" name="Text Box 194"/>
              <xdr:cNvSpPr txBox="1">
                <a:spLocks noChangeArrowheads="1"/>
              </xdr:cNvSpPr>
            </xdr:nvSpPr>
            <xdr:spPr bwMode="auto">
              <a:xfrm>
                <a:off x="393" y="136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949" name="Group 214"/>
              <xdr:cNvGrpSpPr>
                <a:grpSpLocks/>
              </xdr:cNvGrpSpPr>
            </xdr:nvGrpSpPr>
            <xdr:grpSpPr bwMode="auto">
              <a:xfrm>
                <a:off x="367" y="1331"/>
                <a:ext cx="28" cy="80"/>
                <a:chOff x="367" y="1325"/>
                <a:chExt cx="28" cy="80"/>
              </a:xfrm>
            </xdr:grpSpPr>
            <xdr:sp macro="" textlink="">
              <xdr:nvSpPr>
                <xdr:cNvPr id="7374" name="Text Box 206"/>
                <xdr:cNvSpPr txBox="1">
                  <a:spLocks noChangeArrowheads="1"/>
                </xdr:cNvSpPr>
              </xdr:nvSpPr>
              <xdr:spPr bwMode="auto">
                <a:xfrm>
                  <a:off x="368" y="1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76" name="Text Box 208"/>
                <xdr:cNvSpPr txBox="1">
                  <a:spLocks noChangeArrowheads="1"/>
                </xdr:cNvSpPr>
              </xdr:nvSpPr>
              <xdr:spPr bwMode="auto">
                <a:xfrm>
                  <a:off x="368" y="138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77" name="Text Box 209"/>
                <xdr:cNvSpPr txBox="1">
                  <a:spLocks noChangeArrowheads="1"/>
                </xdr:cNvSpPr>
              </xdr:nvSpPr>
              <xdr:spPr bwMode="auto">
                <a:xfrm>
                  <a:off x="367" y="135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953" name="Line 210"/>
                <xdr:cNvSpPr>
                  <a:spLocks noChangeShapeType="1"/>
                </xdr:cNvSpPr>
              </xdr:nvSpPr>
              <xdr:spPr bwMode="auto">
                <a:xfrm>
                  <a:off x="383" y="1365"/>
                  <a:ext cx="12" cy="0"/>
                </a:xfrm>
                <a:prstGeom prst="line">
                  <a:avLst/>
                </a:prstGeom>
                <a:noFill/>
                <a:ln w="9525">
                  <a:solidFill>
                    <a:srgbClr val="FFFF99"/>
                  </a:solidFill>
                  <a:round/>
                  <a:headEnd/>
                  <a:tailEnd/>
                </a:ln>
              </xdr:spPr>
            </xdr:sp>
            <xdr:sp macro="" textlink="">
              <xdr:nvSpPr>
                <xdr:cNvPr id="40954" name="Line 212"/>
                <xdr:cNvSpPr>
                  <a:spLocks noChangeShapeType="1"/>
                </xdr:cNvSpPr>
              </xdr:nvSpPr>
              <xdr:spPr bwMode="auto">
                <a:xfrm rot="5400000">
                  <a:off x="371" y="1380"/>
                  <a:ext cx="12" cy="0"/>
                </a:xfrm>
                <a:prstGeom prst="line">
                  <a:avLst/>
                </a:prstGeom>
                <a:noFill/>
                <a:ln w="9525">
                  <a:solidFill>
                    <a:srgbClr val="FFFF99"/>
                  </a:solidFill>
                  <a:round/>
                  <a:headEnd/>
                  <a:tailEnd/>
                </a:ln>
              </xdr:spPr>
            </xdr:sp>
            <xdr:sp macro="" textlink="">
              <xdr:nvSpPr>
                <xdr:cNvPr id="40955" name="Line 213"/>
                <xdr:cNvSpPr>
                  <a:spLocks noChangeShapeType="1"/>
                </xdr:cNvSpPr>
              </xdr:nvSpPr>
              <xdr:spPr bwMode="auto">
                <a:xfrm rot="5400000">
                  <a:off x="371" y="1350"/>
                  <a:ext cx="12" cy="0"/>
                </a:xfrm>
                <a:prstGeom prst="line">
                  <a:avLst/>
                </a:prstGeom>
                <a:noFill/>
                <a:ln w="9525">
                  <a:solidFill>
                    <a:srgbClr val="FFFF99"/>
                  </a:solidFill>
                  <a:round/>
                  <a:headEnd/>
                  <a:tailEnd/>
                </a:ln>
              </xdr:spPr>
            </xdr:sp>
          </xdr:grpSp>
        </xdr:grpSp>
        <xdr:grpSp>
          <xdr:nvGrpSpPr>
            <xdr:cNvPr id="40939" name="Group 195"/>
            <xdr:cNvGrpSpPr>
              <a:grpSpLocks/>
            </xdr:cNvGrpSpPr>
          </xdr:nvGrpSpPr>
          <xdr:grpSpPr bwMode="auto">
            <a:xfrm>
              <a:off x="280" y="1331"/>
              <a:ext cx="54" cy="80"/>
              <a:chOff x="597" y="1152"/>
              <a:chExt cx="54" cy="80"/>
            </a:xfrm>
          </xdr:grpSpPr>
          <xdr:sp macro="" textlink="">
            <xdr:nvSpPr>
              <xdr:cNvPr id="7364" name="Text Box 196"/>
              <xdr:cNvSpPr txBox="1">
                <a:spLocks noChangeArrowheads="1"/>
              </xdr:cNvSpPr>
            </xdr:nvSpPr>
            <xdr:spPr bwMode="auto">
              <a:xfrm>
                <a:off x="624" y="115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65" name="Text Box 197"/>
              <xdr:cNvSpPr txBox="1">
                <a:spLocks noChangeArrowheads="1"/>
              </xdr:cNvSpPr>
            </xdr:nvSpPr>
            <xdr:spPr bwMode="auto">
              <a:xfrm>
                <a:off x="597" y="1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66" name="Text Box 198"/>
              <xdr:cNvSpPr txBox="1">
                <a:spLocks noChangeArrowheads="1"/>
              </xdr:cNvSpPr>
            </xdr:nvSpPr>
            <xdr:spPr bwMode="auto">
              <a:xfrm>
                <a:off x="624" y="1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67" name="Text Box 199"/>
              <xdr:cNvSpPr txBox="1">
                <a:spLocks noChangeArrowheads="1"/>
              </xdr:cNvSpPr>
            </xdr:nvSpPr>
            <xdr:spPr bwMode="auto">
              <a:xfrm>
                <a:off x="623" y="1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944" name="Line 200"/>
              <xdr:cNvSpPr>
                <a:spLocks noChangeShapeType="1"/>
              </xdr:cNvSpPr>
            </xdr:nvSpPr>
            <xdr:spPr bwMode="auto">
              <a:xfrm>
                <a:off x="639" y="1192"/>
                <a:ext cx="12" cy="0"/>
              </a:xfrm>
              <a:prstGeom prst="line">
                <a:avLst/>
              </a:prstGeom>
              <a:noFill/>
              <a:ln w="9525">
                <a:solidFill>
                  <a:srgbClr val="FFFF99"/>
                </a:solidFill>
                <a:round/>
                <a:headEnd/>
                <a:tailEnd/>
              </a:ln>
            </xdr:spPr>
          </xdr:sp>
          <xdr:sp macro="" textlink="">
            <xdr:nvSpPr>
              <xdr:cNvPr id="40945" name="Line 201"/>
              <xdr:cNvSpPr>
                <a:spLocks noChangeShapeType="1"/>
              </xdr:cNvSpPr>
            </xdr:nvSpPr>
            <xdr:spPr bwMode="auto">
              <a:xfrm>
                <a:off x="613" y="1192"/>
                <a:ext cx="12" cy="0"/>
              </a:xfrm>
              <a:prstGeom prst="line">
                <a:avLst/>
              </a:prstGeom>
              <a:noFill/>
              <a:ln w="9525">
                <a:solidFill>
                  <a:srgbClr val="FFFF99"/>
                </a:solidFill>
                <a:round/>
                <a:headEnd/>
                <a:tailEnd/>
              </a:ln>
            </xdr:spPr>
          </xdr:sp>
          <xdr:sp macro="" textlink="">
            <xdr:nvSpPr>
              <xdr:cNvPr id="40946" name="Line 202"/>
              <xdr:cNvSpPr>
                <a:spLocks noChangeShapeType="1"/>
              </xdr:cNvSpPr>
            </xdr:nvSpPr>
            <xdr:spPr bwMode="auto">
              <a:xfrm rot="5400000">
                <a:off x="627" y="1207"/>
                <a:ext cx="12" cy="0"/>
              </a:xfrm>
              <a:prstGeom prst="line">
                <a:avLst/>
              </a:prstGeom>
              <a:noFill/>
              <a:ln w="9525">
                <a:solidFill>
                  <a:srgbClr val="FFFF99"/>
                </a:solidFill>
                <a:round/>
                <a:headEnd/>
                <a:tailEnd/>
              </a:ln>
            </xdr:spPr>
          </xdr:sp>
          <xdr:sp macro="" textlink="">
            <xdr:nvSpPr>
              <xdr:cNvPr id="40947" name="Line 203"/>
              <xdr:cNvSpPr>
                <a:spLocks noChangeShapeType="1"/>
              </xdr:cNvSpPr>
            </xdr:nvSpPr>
            <xdr:spPr bwMode="auto">
              <a:xfrm rot="5400000">
                <a:off x="627" y="1177"/>
                <a:ext cx="12" cy="0"/>
              </a:xfrm>
              <a:prstGeom prst="line">
                <a:avLst/>
              </a:prstGeom>
              <a:noFill/>
              <a:ln w="9525">
                <a:solidFill>
                  <a:srgbClr val="FFFF99"/>
                </a:solidFill>
                <a:round/>
                <a:headEnd/>
                <a:tailEnd/>
              </a:ln>
            </xdr:spPr>
          </xdr:sp>
        </xdr:grpSp>
      </xdr:grpSp>
      <xdr:sp macro="" textlink="">
        <xdr:nvSpPr>
          <xdr:cNvPr id="7385" name="Text Box 217"/>
          <xdr:cNvSpPr txBox="1">
            <a:spLocks noChangeArrowheads="1"/>
          </xdr:cNvSpPr>
        </xdr:nvSpPr>
        <xdr:spPr bwMode="auto">
          <a:xfrm>
            <a:off x="409" y="1350"/>
            <a:ext cx="53" cy="2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αιθάνιο</a:t>
            </a:r>
          </a:p>
        </xdr:txBody>
      </xdr:sp>
      <xdr:grpSp>
        <xdr:nvGrpSpPr>
          <xdr:cNvPr id="40928" name="Group 248"/>
          <xdr:cNvGrpSpPr>
            <a:grpSpLocks/>
          </xdr:cNvGrpSpPr>
        </xdr:nvGrpSpPr>
        <xdr:grpSpPr bwMode="auto">
          <a:xfrm>
            <a:off x="357" y="1289"/>
            <a:ext cx="22" cy="79"/>
            <a:chOff x="371" y="1172"/>
            <a:chExt cx="22" cy="79"/>
          </a:xfrm>
        </xdr:grpSpPr>
        <xdr:sp macro="" textlink="">
          <xdr:nvSpPr>
            <xdr:cNvPr id="40934" name="Line 249"/>
            <xdr:cNvSpPr>
              <a:spLocks noChangeShapeType="1"/>
            </xdr:cNvSpPr>
          </xdr:nvSpPr>
          <xdr:spPr bwMode="auto">
            <a:xfrm>
              <a:off x="371" y="1172"/>
              <a:ext cx="0" cy="79"/>
            </a:xfrm>
            <a:prstGeom prst="line">
              <a:avLst/>
            </a:prstGeom>
            <a:noFill/>
            <a:ln w="9525">
              <a:solidFill>
                <a:srgbClr val="800000"/>
              </a:solidFill>
              <a:round/>
              <a:headEnd/>
              <a:tailEnd/>
            </a:ln>
          </xdr:spPr>
        </xdr:sp>
        <xdr:sp macro="" textlink="">
          <xdr:nvSpPr>
            <xdr:cNvPr id="40935" name="Line 250"/>
            <xdr:cNvSpPr>
              <a:spLocks noChangeShapeType="1"/>
            </xdr:cNvSpPr>
          </xdr:nvSpPr>
          <xdr:spPr bwMode="auto">
            <a:xfrm>
              <a:off x="393" y="1172"/>
              <a:ext cx="0" cy="79"/>
            </a:xfrm>
            <a:prstGeom prst="line">
              <a:avLst/>
            </a:prstGeom>
            <a:noFill/>
            <a:ln w="9525">
              <a:solidFill>
                <a:srgbClr val="800000"/>
              </a:solidFill>
              <a:round/>
              <a:headEnd/>
              <a:tailEnd/>
            </a:ln>
          </xdr:spPr>
        </xdr:sp>
        <xdr:sp macro="" textlink="">
          <xdr:nvSpPr>
            <xdr:cNvPr id="40936" name="Line 251"/>
            <xdr:cNvSpPr>
              <a:spLocks noChangeShapeType="1"/>
            </xdr:cNvSpPr>
          </xdr:nvSpPr>
          <xdr:spPr bwMode="auto">
            <a:xfrm flipH="1">
              <a:off x="371" y="1172"/>
              <a:ext cx="22" cy="0"/>
            </a:xfrm>
            <a:prstGeom prst="line">
              <a:avLst/>
            </a:prstGeom>
            <a:noFill/>
            <a:ln w="9525">
              <a:solidFill>
                <a:srgbClr val="800000"/>
              </a:solidFill>
              <a:round/>
              <a:headEnd/>
              <a:tailEnd/>
            </a:ln>
          </xdr:spPr>
        </xdr:sp>
        <xdr:sp macro="" textlink="">
          <xdr:nvSpPr>
            <xdr:cNvPr id="40937" name="Line 252"/>
            <xdr:cNvSpPr>
              <a:spLocks noChangeShapeType="1"/>
            </xdr:cNvSpPr>
          </xdr:nvSpPr>
          <xdr:spPr bwMode="auto">
            <a:xfrm flipH="1">
              <a:off x="371" y="1251"/>
              <a:ext cx="22" cy="0"/>
            </a:xfrm>
            <a:prstGeom prst="line">
              <a:avLst/>
            </a:prstGeom>
            <a:noFill/>
            <a:ln w="9525">
              <a:solidFill>
                <a:srgbClr val="800000"/>
              </a:solidFill>
              <a:round/>
              <a:headEnd/>
              <a:tailEnd/>
            </a:ln>
          </xdr:spPr>
        </xdr:sp>
      </xdr:grpSp>
      <xdr:grpSp>
        <xdr:nvGrpSpPr>
          <xdr:cNvPr id="40929" name="Group 253"/>
          <xdr:cNvGrpSpPr>
            <a:grpSpLocks/>
          </xdr:cNvGrpSpPr>
        </xdr:nvGrpSpPr>
        <xdr:grpSpPr bwMode="auto">
          <a:xfrm>
            <a:off x="384" y="1289"/>
            <a:ext cx="22" cy="79"/>
            <a:chOff x="371" y="1172"/>
            <a:chExt cx="22" cy="79"/>
          </a:xfrm>
        </xdr:grpSpPr>
        <xdr:sp macro="" textlink="">
          <xdr:nvSpPr>
            <xdr:cNvPr id="40930" name="Line 254"/>
            <xdr:cNvSpPr>
              <a:spLocks noChangeShapeType="1"/>
            </xdr:cNvSpPr>
          </xdr:nvSpPr>
          <xdr:spPr bwMode="auto">
            <a:xfrm>
              <a:off x="371" y="1172"/>
              <a:ext cx="0" cy="79"/>
            </a:xfrm>
            <a:prstGeom prst="line">
              <a:avLst/>
            </a:prstGeom>
            <a:noFill/>
            <a:ln w="9525">
              <a:solidFill>
                <a:srgbClr val="800000"/>
              </a:solidFill>
              <a:round/>
              <a:headEnd/>
              <a:tailEnd/>
            </a:ln>
          </xdr:spPr>
        </xdr:sp>
        <xdr:sp macro="" textlink="">
          <xdr:nvSpPr>
            <xdr:cNvPr id="40931" name="Line 255"/>
            <xdr:cNvSpPr>
              <a:spLocks noChangeShapeType="1"/>
            </xdr:cNvSpPr>
          </xdr:nvSpPr>
          <xdr:spPr bwMode="auto">
            <a:xfrm>
              <a:off x="393" y="1172"/>
              <a:ext cx="0" cy="79"/>
            </a:xfrm>
            <a:prstGeom prst="line">
              <a:avLst/>
            </a:prstGeom>
            <a:noFill/>
            <a:ln w="9525">
              <a:solidFill>
                <a:srgbClr val="800000"/>
              </a:solidFill>
              <a:round/>
              <a:headEnd/>
              <a:tailEnd/>
            </a:ln>
          </xdr:spPr>
        </xdr:sp>
        <xdr:sp macro="" textlink="">
          <xdr:nvSpPr>
            <xdr:cNvPr id="40932" name="Line 256"/>
            <xdr:cNvSpPr>
              <a:spLocks noChangeShapeType="1"/>
            </xdr:cNvSpPr>
          </xdr:nvSpPr>
          <xdr:spPr bwMode="auto">
            <a:xfrm flipH="1">
              <a:off x="371" y="1172"/>
              <a:ext cx="22" cy="0"/>
            </a:xfrm>
            <a:prstGeom prst="line">
              <a:avLst/>
            </a:prstGeom>
            <a:noFill/>
            <a:ln w="9525">
              <a:solidFill>
                <a:srgbClr val="800000"/>
              </a:solidFill>
              <a:round/>
              <a:headEnd/>
              <a:tailEnd/>
            </a:ln>
          </xdr:spPr>
        </xdr:sp>
        <xdr:sp macro="" textlink="">
          <xdr:nvSpPr>
            <xdr:cNvPr id="40933" name="Line 257"/>
            <xdr:cNvSpPr>
              <a:spLocks noChangeShapeType="1"/>
            </xdr:cNvSpPr>
          </xdr:nvSpPr>
          <xdr:spPr bwMode="auto">
            <a:xfrm flipH="1">
              <a:off x="371" y="1251"/>
              <a:ext cx="22" cy="0"/>
            </a:xfrm>
            <a:prstGeom prst="line">
              <a:avLst/>
            </a:prstGeom>
            <a:noFill/>
            <a:ln w="9525">
              <a:solidFill>
                <a:srgbClr val="800000"/>
              </a:solidFill>
              <a:round/>
              <a:headEnd/>
              <a:tailEnd/>
            </a:ln>
          </xdr:spPr>
        </xdr:sp>
      </xdr:grpSp>
    </xdr:grpSp>
    <xdr:clientData/>
  </xdr:twoCellAnchor>
  <xdr:twoCellAnchor>
    <xdr:from>
      <xdr:col>4</xdr:col>
      <xdr:colOff>590550</xdr:colOff>
      <xdr:row>70</xdr:row>
      <xdr:rowOff>57150</xdr:rowOff>
    </xdr:from>
    <xdr:to>
      <xdr:col>7</xdr:col>
      <xdr:colOff>457200</xdr:colOff>
      <xdr:row>74</xdr:row>
      <xdr:rowOff>66675</xdr:rowOff>
    </xdr:to>
    <xdr:grpSp>
      <xdr:nvGrpSpPr>
        <xdr:cNvPr id="36645" name="Group 273"/>
        <xdr:cNvGrpSpPr>
          <a:grpSpLocks/>
        </xdr:cNvGrpSpPr>
      </xdr:nvGrpSpPr>
      <xdr:grpSpPr bwMode="auto">
        <a:xfrm>
          <a:off x="3048615" y="14395860"/>
          <a:ext cx="1710198" cy="828880"/>
          <a:chOff x="318" y="1396"/>
          <a:chExt cx="178" cy="81"/>
        </a:xfrm>
      </xdr:grpSpPr>
      <xdr:sp macro="" textlink="">
        <xdr:nvSpPr>
          <xdr:cNvPr id="7386" name="Text Box 218"/>
          <xdr:cNvSpPr txBox="1">
            <a:spLocks noChangeArrowheads="1"/>
          </xdr:cNvSpPr>
        </xdr:nvSpPr>
        <xdr:spPr bwMode="auto">
          <a:xfrm>
            <a:off x="423" y="1454"/>
            <a:ext cx="73" cy="23"/>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προπάνιο</a:t>
            </a:r>
          </a:p>
        </xdr:txBody>
      </xdr:sp>
      <xdr:grpSp>
        <xdr:nvGrpSpPr>
          <xdr:cNvPr id="40888" name="Group 240"/>
          <xdr:cNvGrpSpPr>
            <a:grpSpLocks/>
          </xdr:cNvGrpSpPr>
        </xdr:nvGrpSpPr>
        <xdr:grpSpPr bwMode="auto">
          <a:xfrm>
            <a:off x="318" y="1396"/>
            <a:ext cx="127" cy="79"/>
            <a:chOff x="318" y="1376"/>
            <a:chExt cx="127" cy="79"/>
          </a:xfrm>
        </xdr:grpSpPr>
        <xdr:sp macro="" textlink="">
          <xdr:nvSpPr>
            <xdr:cNvPr id="7406" name="Text Box 238"/>
            <xdr:cNvSpPr txBox="1">
              <a:spLocks noChangeArrowheads="1"/>
            </xdr:cNvSpPr>
          </xdr:nvSpPr>
          <xdr:spPr bwMode="auto">
            <a:xfrm>
              <a:off x="318" y="140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375" name="Text Box 207"/>
            <xdr:cNvSpPr txBox="1">
              <a:spLocks noChangeArrowheads="1"/>
            </xdr:cNvSpPr>
          </xdr:nvSpPr>
          <xdr:spPr bwMode="auto">
            <a:xfrm>
              <a:off x="345" y="137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01" name="Text Box 233"/>
            <xdr:cNvSpPr txBox="1">
              <a:spLocks noChangeArrowheads="1"/>
            </xdr:cNvSpPr>
          </xdr:nvSpPr>
          <xdr:spPr bwMode="auto">
            <a:xfrm>
              <a:off x="372" y="137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02" name="Text Box 234"/>
            <xdr:cNvSpPr txBox="1">
              <a:spLocks noChangeArrowheads="1"/>
            </xdr:cNvSpPr>
          </xdr:nvSpPr>
          <xdr:spPr bwMode="auto">
            <a:xfrm>
              <a:off x="398" y="137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03" name="Text Box 235"/>
            <xdr:cNvSpPr txBox="1">
              <a:spLocks noChangeArrowheads="1"/>
            </xdr:cNvSpPr>
          </xdr:nvSpPr>
          <xdr:spPr bwMode="auto">
            <a:xfrm>
              <a:off x="345" y="143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04" name="Text Box 236"/>
            <xdr:cNvSpPr txBox="1">
              <a:spLocks noChangeArrowheads="1"/>
            </xdr:cNvSpPr>
          </xdr:nvSpPr>
          <xdr:spPr bwMode="auto">
            <a:xfrm>
              <a:off x="372" y="143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05" name="Text Box 237"/>
            <xdr:cNvSpPr txBox="1">
              <a:spLocks noChangeArrowheads="1"/>
            </xdr:cNvSpPr>
          </xdr:nvSpPr>
          <xdr:spPr bwMode="auto">
            <a:xfrm>
              <a:off x="399" y="143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07" name="Text Box 239"/>
            <xdr:cNvSpPr txBox="1">
              <a:spLocks noChangeArrowheads="1"/>
            </xdr:cNvSpPr>
          </xdr:nvSpPr>
          <xdr:spPr bwMode="auto">
            <a:xfrm>
              <a:off x="425" y="140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912" name="Group 219"/>
            <xdr:cNvGrpSpPr>
              <a:grpSpLocks/>
            </xdr:cNvGrpSpPr>
          </xdr:nvGrpSpPr>
          <xdr:grpSpPr bwMode="auto">
            <a:xfrm>
              <a:off x="334" y="1394"/>
              <a:ext cx="92" cy="42"/>
              <a:chOff x="481" y="770"/>
              <a:chExt cx="92" cy="42"/>
            </a:xfrm>
          </xdr:grpSpPr>
          <xdr:sp macro="" textlink="">
            <xdr:nvSpPr>
              <xdr:cNvPr id="7388" name="Text Box 220"/>
              <xdr:cNvSpPr txBox="1">
                <a:spLocks noChangeArrowheads="1"/>
              </xdr:cNvSpPr>
            </xdr:nvSpPr>
            <xdr:spPr bwMode="auto">
              <a:xfrm>
                <a:off x="491" y="78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389" name="Text Box 221"/>
              <xdr:cNvSpPr txBox="1">
                <a:spLocks noChangeArrowheads="1"/>
              </xdr:cNvSpPr>
            </xdr:nvSpPr>
            <xdr:spPr bwMode="auto">
              <a:xfrm>
                <a:off x="518" y="78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390" name="Text Box 222"/>
              <xdr:cNvSpPr txBox="1">
                <a:spLocks noChangeArrowheads="1"/>
              </xdr:cNvSpPr>
            </xdr:nvSpPr>
            <xdr:spPr bwMode="auto">
              <a:xfrm>
                <a:off x="545" y="78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916" name="Line 223"/>
              <xdr:cNvSpPr>
                <a:spLocks noChangeShapeType="1"/>
              </xdr:cNvSpPr>
            </xdr:nvSpPr>
            <xdr:spPr bwMode="auto">
              <a:xfrm>
                <a:off x="507" y="791"/>
                <a:ext cx="12" cy="0"/>
              </a:xfrm>
              <a:prstGeom prst="line">
                <a:avLst/>
              </a:prstGeom>
              <a:noFill/>
              <a:ln w="9525">
                <a:solidFill>
                  <a:srgbClr val="FFFF99"/>
                </a:solidFill>
                <a:round/>
                <a:headEnd/>
                <a:tailEnd/>
              </a:ln>
            </xdr:spPr>
          </xdr:sp>
          <xdr:sp macro="" textlink="">
            <xdr:nvSpPr>
              <xdr:cNvPr id="40917" name="Line 224"/>
              <xdr:cNvSpPr>
                <a:spLocks noChangeShapeType="1"/>
              </xdr:cNvSpPr>
            </xdr:nvSpPr>
            <xdr:spPr bwMode="auto">
              <a:xfrm>
                <a:off x="534" y="791"/>
                <a:ext cx="12" cy="0"/>
              </a:xfrm>
              <a:prstGeom prst="line">
                <a:avLst/>
              </a:prstGeom>
              <a:noFill/>
              <a:ln w="9525">
                <a:solidFill>
                  <a:srgbClr val="FFFF99"/>
                </a:solidFill>
                <a:round/>
                <a:headEnd/>
                <a:tailEnd/>
              </a:ln>
            </xdr:spPr>
          </xdr:sp>
          <xdr:sp macro="" textlink="">
            <xdr:nvSpPr>
              <xdr:cNvPr id="40918" name="Line 225"/>
              <xdr:cNvSpPr>
                <a:spLocks noChangeShapeType="1"/>
              </xdr:cNvSpPr>
            </xdr:nvSpPr>
            <xdr:spPr bwMode="auto">
              <a:xfrm>
                <a:off x="481" y="791"/>
                <a:ext cx="12" cy="0"/>
              </a:xfrm>
              <a:prstGeom prst="line">
                <a:avLst/>
              </a:prstGeom>
              <a:noFill/>
              <a:ln w="9525">
                <a:solidFill>
                  <a:srgbClr val="FFFF99"/>
                </a:solidFill>
                <a:round/>
                <a:headEnd/>
                <a:tailEnd/>
              </a:ln>
            </xdr:spPr>
          </xdr:sp>
          <xdr:sp macro="" textlink="">
            <xdr:nvSpPr>
              <xdr:cNvPr id="40919" name="Line 226"/>
              <xdr:cNvSpPr>
                <a:spLocks noChangeShapeType="1"/>
              </xdr:cNvSpPr>
            </xdr:nvSpPr>
            <xdr:spPr bwMode="auto">
              <a:xfrm>
                <a:off x="561" y="791"/>
                <a:ext cx="12" cy="0"/>
              </a:xfrm>
              <a:prstGeom prst="line">
                <a:avLst/>
              </a:prstGeom>
              <a:noFill/>
              <a:ln w="9525">
                <a:solidFill>
                  <a:srgbClr val="FFFF99"/>
                </a:solidFill>
                <a:round/>
                <a:headEnd/>
                <a:tailEnd/>
              </a:ln>
            </xdr:spPr>
          </xdr:sp>
          <xdr:sp macro="" textlink="">
            <xdr:nvSpPr>
              <xdr:cNvPr id="40920" name="Line 227"/>
              <xdr:cNvSpPr>
                <a:spLocks noChangeShapeType="1"/>
              </xdr:cNvSpPr>
            </xdr:nvSpPr>
            <xdr:spPr bwMode="auto">
              <a:xfrm rot="5400000">
                <a:off x="495" y="806"/>
                <a:ext cx="12" cy="0"/>
              </a:xfrm>
              <a:prstGeom prst="line">
                <a:avLst/>
              </a:prstGeom>
              <a:noFill/>
              <a:ln w="9525">
                <a:solidFill>
                  <a:srgbClr val="FFFF99"/>
                </a:solidFill>
                <a:round/>
                <a:headEnd/>
                <a:tailEnd/>
              </a:ln>
            </xdr:spPr>
          </xdr:sp>
          <xdr:sp macro="" textlink="">
            <xdr:nvSpPr>
              <xdr:cNvPr id="40921" name="Line 228"/>
              <xdr:cNvSpPr>
                <a:spLocks noChangeShapeType="1"/>
              </xdr:cNvSpPr>
            </xdr:nvSpPr>
            <xdr:spPr bwMode="auto">
              <a:xfrm rot="5400000">
                <a:off x="495" y="776"/>
                <a:ext cx="12" cy="0"/>
              </a:xfrm>
              <a:prstGeom prst="line">
                <a:avLst/>
              </a:prstGeom>
              <a:noFill/>
              <a:ln w="9525">
                <a:solidFill>
                  <a:srgbClr val="FFFF99"/>
                </a:solidFill>
                <a:round/>
                <a:headEnd/>
                <a:tailEnd/>
              </a:ln>
            </xdr:spPr>
          </xdr:sp>
          <xdr:sp macro="" textlink="">
            <xdr:nvSpPr>
              <xdr:cNvPr id="40922" name="Line 229"/>
              <xdr:cNvSpPr>
                <a:spLocks noChangeShapeType="1"/>
              </xdr:cNvSpPr>
            </xdr:nvSpPr>
            <xdr:spPr bwMode="auto">
              <a:xfrm rot="5400000">
                <a:off x="522" y="806"/>
                <a:ext cx="12" cy="0"/>
              </a:xfrm>
              <a:prstGeom prst="line">
                <a:avLst/>
              </a:prstGeom>
              <a:noFill/>
              <a:ln w="9525">
                <a:solidFill>
                  <a:srgbClr val="FFFF99"/>
                </a:solidFill>
                <a:round/>
                <a:headEnd/>
                <a:tailEnd/>
              </a:ln>
            </xdr:spPr>
          </xdr:sp>
          <xdr:sp macro="" textlink="">
            <xdr:nvSpPr>
              <xdr:cNvPr id="40923" name="Line 230"/>
              <xdr:cNvSpPr>
                <a:spLocks noChangeShapeType="1"/>
              </xdr:cNvSpPr>
            </xdr:nvSpPr>
            <xdr:spPr bwMode="auto">
              <a:xfrm rot="5400000">
                <a:off x="522" y="776"/>
                <a:ext cx="12" cy="0"/>
              </a:xfrm>
              <a:prstGeom prst="line">
                <a:avLst/>
              </a:prstGeom>
              <a:noFill/>
              <a:ln w="9525">
                <a:solidFill>
                  <a:srgbClr val="FFFF99"/>
                </a:solidFill>
                <a:round/>
                <a:headEnd/>
                <a:tailEnd/>
              </a:ln>
            </xdr:spPr>
          </xdr:sp>
          <xdr:sp macro="" textlink="">
            <xdr:nvSpPr>
              <xdr:cNvPr id="40924" name="Line 231"/>
              <xdr:cNvSpPr>
                <a:spLocks noChangeShapeType="1"/>
              </xdr:cNvSpPr>
            </xdr:nvSpPr>
            <xdr:spPr bwMode="auto">
              <a:xfrm rot="5400000">
                <a:off x="549" y="806"/>
                <a:ext cx="12" cy="0"/>
              </a:xfrm>
              <a:prstGeom prst="line">
                <a:avLst/>
              </a:prstGeom>
              <a:noFill/>
              <a:ln w="9525">
                <a:solidFill>
                  <a:srgbClr val="FFFF99"/>
                </a:solidFill>
                <a:round/>
                <a:headEnd/>
                <a:tailEnd/>
              </a:ln>
            </xdr:spPr>
          </xdr:sp>
          <xdr:sp macro="" textlink="">
            <xdr:nvSpPr>
              <xdr:cNvPr id="40925" name="Line 232"/>
              <xdr:cNvSpPr>
                <a:spLocks noChangeShapeType="1"/>
              </xdr:cNvSpPr>
            </xdr:nvSpPr>
            <xdr:spPr bwMode="auto">
              <a:xfrm rot="5400000">
                <a:off x="549" y="777"/>
                <a:ext cx="12" cy="0"/>
              </a:xfrm>
              <a:prstGeom prst="line">
                <a:avLst/>
              </a:prstGeom>
              <a:noFill/>
              <a:ln w="9525">
                <a:solidFill>
                  <a:srgbClr val="FFFF99"/>
                </a:solidFill>
                <a:round/>
                <a:headEnd/>
                <a:tailEnd/>
              </a:ln>
            </xdr:spPr>
          </xdr:sp>
        </xdr:grpSp>
      </xdr:grpSp>
      <xdr:grpSp>
        <xdr:nvGrpSpPr>
          <xdr:cNvPr id="40889" name="Group 258"/>
          <xdr:cNvGrpSpPr>
            <a:grpSpLocks/>
          </xdr:cNvGrpSpPr>
        </xdr:nvGrpSpPr>
        <xdr:grpSpPr bwMode="auto">
          <a:xfrm>
            <a:off x="343" y="1396"/>
            <a:ext cx="22" cy="79"/>
            <a:chOff x="371" y="1172"/>
            <a:chExt cx="22" cy="79"/>
          </a:xfrm>
        </xdr:grpSpPr>
        <xdr:sp macro="" textlink="">
          <xdr:nvSpPr>
            <xdr:cNvPr id="40900" name="Line 259"/>
            <xdr:cNvSpPr>
              <a:spLocks noChangeShapeType="1"/>
            </xdr:cNvSpPr>
          </xdr:nvSpPr>
          <xdr:spPr bwMode="auto">
            <a:xfrm>
              <a:off x="371" y="1172"/>
              <a:ext cx="0" cy="79"/>
            </a:xfrm>
            <a:prstGeom prst="line">
              <a:avLst/>
            </a:prstGeom>
            <a:noFill/>
            <a:ln w="9525">
              <a:solidFill>
                <a:srgbClr val="800000"/>
              </a:solidFill>
              <a:round/>
              <a:headEnd/>
              <a:tailEnd/>
            </a:ln>
          </xdr:spPr>
        </xdr:sp>
        <xdr:sp macro="" textlink="">
          <xdr:nvSpPr>
            <xdr:cNvPr id="40901" name="Line 260"/>
            <xdr:cNvSpPr>
              <a:spLocks noChangeShapeType="1"/>
            </xdr:cNvSpPr>
          </xdr:nvSpPr>
          <xdr:spPr bwMode="auto">
            <a:xfrm>
              <a:off x="393" y="1172"/>
              <a:ext cx="0" cy="79"/>
            </a:xfrm>
            <a:prstGeom prst="line">
              <a:avLst/>
            </a:prstGeom>
            <a:noFill/>
            <a:ln w="9525">
              <a:solidFill>
                <a:srgbClr val="800000"/>
              </a:solidFill>
              <a:round/>
              <a:headEnd/>
              <a:tailEnd/>
            </a:ln>
          </xdr:spPr>
        </xdr:sp>
        <xdr:sp macro="" textlink="">
          <xdr:nvSpPr>
            <xdr:cNvPr id="40902" name="Line 261"/>
            <xdr:cNvSpPr>
              <a:spLocks noChangeShapeType="1"/>
            </xdr:cNvSpPr>
          </xdr:nvSpPr>
          <xdr:spPr bwMode="auto">
            <a:xfrm flipH="1">
              <a:off x="371" y="1172"/>
              <a:ext cx="22" cy="0"/>
            </a:xfrm>
            <a:prstGeom prst="line">
              <a:avLst/>
            </a:prstGeom>
            <a:noFill/>
            <a:ln w="9525">
              <a:solidFill>
                <a:srgbClr val="800000"/>
              </a:solidFill>
              <a:round/>
              <a:headEnd/>
              <a:tailEnd/>
            </a:ln>
          </xdr:spPr>
        </xdr:sp>
        <xdr:sp macro="" textlink="">
          <xdr:nvSpPr>
            <xdr:cNvPr id="40903" name="Line 262"/>
            <xdr:cNvSpPr>
              <a:spLocks noChangeShapeType="1"/>
            </xdr:cNvSpPr>
          </xdr:nvSpPr>
          <xdr:spPr bwMode="auto">
            <a:xfrm flipH="1">
              <a:off x="371" y="1251"/>
              <a:ext cx="22" cy="0"/>
            </a:xfrm>
            <a:prstGeom prst="line">
              <a:avLst/>
            </a:prstGeom>
            <a:noFill/>
            <a:ln w="9525">
              <a:solidFill>
                <a:srgbClr val="800000"/>
              </a:solidFill>
              <a:round/>
              <a:headEnd/>
              <a:tailEnd/>
            </a:ln>
          </xdr:spPr>
        </xdr:sp>
      </xdr:grpSp>
      <xdr:grpSp>
        <xdr:nvGrpSpPr>
          <xdr:cNvPr id="40890" name="Group 263"/>
          <xdr:cNvGrpSpPr>
            <a:grpSpLocks/>
          </xdr:cNvGrpSpPr>
        </xdr:nvGrpSpPr>
        <xdr:grpSpPr bwMode="auto">
          <a:xfrm>
            <a:off x="370" y="1396"/>
            <a:ext cx="22" cy="79"/>
            <a:chOff x="371" y="1172"/>
            <a:chExt cx="22" cy="79"/>
          </a:xfrm>
        </xdr:grpSpPr>
        <xdr:sp macro="" textlink="">
          <xdr:nvSpPr>
            <xdr:cNvPr id="40896" name="Line 264"/>
            <xdr:cNvSpPr>
              <a:spLocks noChangeShapeType="1"/>
            </xdr:cNvSpPr>
          </xdr:nvSpPr>
          <xdr:spPr bwMode="auto">
            <a:xfrm>
              <a:off x="371" y="1172"/>
              <a:ext cx="0" cy="79"/>
            </a:xfrm>
            <a:prstGeom prst="line">
              <a:avLst/>
            </a:prstGeom>
            <a:noFill/>
            <a:ln w="9525">
              <a:solidFill>
                <a:srgbClr val="800000"/>
              </a:solidFill>
              <a:round/>
              <a:headEnd/>
              <a:tailEnd/>
            </a:ln>
          </xdr:spPr>
        </xdr:sp>
        <xdr:sp macro="" textlink="">
          <xdr:nvSpPr>
            <xdr:cNvPr id="40897" name="Line 265"/>
            <xdr:cNvSpPr>
              <a:spLocks noChangeShapeType="1"/>
            </xdr:cNvSpPr>
          </xdr:nvSpPr>
          <xdr:spPr bwMode="auto">
            <a:xfrm>
              <a:off x="393" y="1172"/>
              <a:ext cx="0" cy="79"/>
            </a:xfrm>
            <a:prstGeom prst="line">
              <a:avLst/>
            </a:prstGeom>
            <a:noFill/>
            <a:ln w="9525">
              <a:solidFill>
                <a:srgbClr val="800000"/>
              </a:solidFill>
              <a:round/>
              <a:headEnd/>
              <a:tailEnd/>
            </a:ln>
          </xdr:spPr>
        </xdr:sp>
        <xdr:sp macro="" textlink="">
          <xdr:nvSpPr>
            <xdr:cNvPr id="40898" name="Line 266"/>
            <xdr:cNvSpPr>
              <a:spLocks noChangeShapeType="1"/>
            </xdr:cNvSpPr>
          </xdr:nvSpPr>
          <xdr:spPr bwMode="auto">
            <a:xfrm flipH="1">
              <a:off x="371" y="1172"/>
              <a:ext cx="22" cy="0"/>
            </a:xfrm>
            <a:prstGeom prst="line">
              <a:avLst/>
            </a:prstGeom>
            <a:noFill/>
            <a:ln w="9525">
              <a:solidFill>
                <a:srgbClr val="800000"/>
              </a:solidFill>
              <a:round/>
              <a:headEnd/>
              <a:tailEnd/>
            </a:ln>
          </xdr:spPr>
        </xdr:sp>
        <xdr:sp macro="" textlink="">
          <xdr:nvSpPr>
            <xdr:cNvPr id="40899" name="Line 267"/>
            <xdr:cNvSpPr>
              <a:spLocks noChangeShapeType="1"/>
            </xdr:cNvSpPr>
          </xdr:nvSpPr>
          <xdr:spPr bwMode="auto">
            <a:xfrm flipH="1">
              <a:off x="371" y="1251"/>
              <a:ext cx="22" cy="0"/>
            </a:xfrm>
            <a:prstGeom prst="line">
              <a:avLst/>
            </a:prstGeom>
            <a:noFill/>
            <a:ln w="9525">
              <a:solidFill>
                <a:srgbClr val="800000"/>
              </a:solidFill>
              <a:round/>
              <a:headEnd/>
              <a:tailEnd/>
            </a:ln>
          </xdr:spPr>
        </xdr:sp>
      </xdr:grpSp>
      <xdr:grpSp>
        <xdr:nvGrpSpPr>
          <xdr:cNvPr id="40891" name="Group 268"/>
          <xdr:cNvGrpSpPr>
            <a:grpSpLocks/>
          </xdr:cNvGrpSpPr>
        </xdr:nvGrpSpPr>
        <xdr:grpSpPr bwMode="auto">
          <a:xfrm>
            <a:off x="396" y="1396"/>
            <a:ext cx="22" cy="79"/>
            <a:chOff x="371" y="1172"/>
            <a:chExt cx="22" cy="79"/>
          </a:xfrm>
        </xdr:grpSpPr>
        <xdr:sp macro="" textlink="">
          <xdr:nvSpPr>
            <xdr:cNvPr id="40892" name="Line 269"/>
            <xdr:cNvSpPr>
              <a:spLocks noChangeShapeType="1"/>
            </xdr:cNvSpPr>
          </xdr:nvSpPr>
          <xdr:spPr bwMode="auto">
            <a:xfrm>
              <a:off x="371" y="1172"/>
              <a:ext cx="0" cy="79"/>
            </a:xfrm>
            <a:prstGeom prst="line">
              <a:avLst/>
            </a:prstGeom>
            <a:noFill/>
            <a:ln w="9525">
              <a:solidFill>
                <a:srgbClr val="800000"/>
              </a:solidFill>
              <a:round/>
              <a:headEnd/>
              <a:tailEnd/>
            </a:ln>
          </xdr:spPr>
        </xdr:sp>
        <xdr:sp macro="" textlink="">
          <xdr:nvSpPr>
            <xdr:cNvPr id="40893" name="Line 270"/>
            <xdr:cNvSpPr>
              <a:spLocks noChangeShapeType="1"/>
            </xdr:cNvSpPr>
          </xdr:nvSpPr>
          <xdr:spPr bwMode="auto">
            <a:xfrm>
              <a:off x="393" y="1172"/>
              <a:ext cx="0" cy="79"/>
            </a:xfrm>
            <a:prstGeom prst="line">
              <a:avLst/>
            </a:prstGeom>
            <a:noFill/>
            <a:ln w="9525">
              <a:solidFill>
                <a:srgbClr val="800000"/>
              </a:solidFill>
              <a:round/>
              <a:headEnd/>
              <a:tailEnd/>
            </a:ln>
          </xdr:spPr>
        </xdr:sp>
        <xdr:sp macro="" textlink="">
          <xdr:nvSpPr>
            <xdr:cNvPr id="40894" name="Line 271"/>
            <xdr:cNvSpPr>
              <a:spLocks noChangeShapeType="1"/>
            </xdr:cNvSpPr>
          </xdr:nvSpPr>
          <xdr:spPr bwMode="auto">
            <a:xfrm flipH="1">
              <a:off x="371" y="1172"/>
              <a:ext cx="22" cy="0"/>
            </a:xfrm>
            <a:prstGeom prst="line">
              <a:avLst/>
            </a:prstGeom>
            <a:noFill/>
            <a:ln w="9525">
              <a:solidFill>
                <a:srgbClr val="800000"/>
              </a:solidFill>
              <a:round/>
              <a:headEnd/>
              <a:tailEnd/>
            </a:ln>
          </xdr:spPr>
        </xdr:sp>
        <xdr:sp macro="" textlink="">
          <xdr:nvSpPr>
            <xdr:cNvPr id="40895" name="Line 272"/>
            <xdr:cNvSpPr>
              <a:spLocks noChangeShapeType="1"/>
            </xdr:cNvSpPr>
          </xdr:nvSpPr>
          <xdr:spPr bwMode="auto">
            <a:xfrm flipH="1">
              <a:off x="371" y="1251"/>
              <a:ext cx="22" cy="0"/>
            </a:xfrm>
            <a:prstGeom prst="line">
              <a:avLst/>
            </a:prstGeom>
            <a:noFill/>
            <a:ln w="9525">
              <a:solidFill>
                <a:srgbClr val="800000"/>
              </a:solidFill>
              <a:round/>
              <a:headEnd/>
              <a:tailEnd/>
            </a:ln>
          </xdr:spPr>
        </xdr:sp>
      </xdr:grpSp>
    </xdr:grpSp>
    <xdr:clientData/>
  </xdr:twoCellAnchor>
  <xdr:twoCellAnchor>
    <xdr:from>
      <xdr:col>4</xdr:col>
      <xdr:colOff>533400</xdr:colOff>
      <xdr:row>111</xdr:row>
      <xdr:rowOff>104775</xdr:rowOff>
    </xdr:from>
    <xdr:to>
      <xdr:col>4</xdr:col>
      <xdr:colOff>533400</xdr:colOff>
      <xdr:row>111</xdr:row>
      <xdr:rowOff>104775</xdr:rowOff>
    </xdr:to>
    <xdr:sp macro="" textlink="">
      <xdr:nvSpPr>
        <xdr:cNvPr id="36646" name="Line 355"/>
        <xdr:cNvSpPr>
          <a:spLocks noChangeShapeType="1"/>
        </xdr:cNvSpPr>
      </xdr:nvSpPr>
      <xdr:spPr bwMode="auto">
        <a:xfrm>
          <a:off x="2971800" y="21059775"/>
          <a:ext cx="0" cy="0"/>
        </a:xfrm>
        <a:prstGeom prst="line">
          <a:avLst/>
        </a:prstGeom>
        <a:noFill/>
        <a:ln w="9525">
          <a:solidFill>
            <a:srgbClr val="000000"/>
          </a:solidFill>
          <a:round/>
          <a:headEnd/>
          <a:tailEnd/>
        </a:ln>
      </xdr:spPr>
    </xdr:sp>
    <xdr:clientData/>
  </xdr:twoCellAnchor>
  <xdr:twoCellAnchor>
    <xdr:from>
      <xdr:col>2</xdr:col>
      <xdr:colOff>323850</xdr:colOff>
      <xdr:row>99</xdr:row>
      <xdr:rowOff>66675</xdr:rowOff>
    </xdr:from>
    <xdr:to>
      <xdr:col>9</xdr:col>
      <xdr:colOff>476250</xdr:colOff>
      <xdr:row>106</xdr:row>
      <xdr:rowOff>171450</xdr:rowOff>
    </xdr:to>
    <xdr:grpSp>
      <xdr:nvGrpSpPr>
        <xdr:cNvPr id="36647" name="Group 1248"/>
        <xdr:cNvGrpSpPr>
          <a:grpSpLocks/>
        </xdr:cNvGrpSpPr>
      </xdr:nvGrpSpPr>
      <xdr:grpSpPr bwMode="auto">
        <a:xfrm>
          <a:off x="1552882" y="20345707"/>
          <a:ext cx="4454013" cy="1538646"/>
          <a:chOff x="162" y="1947"/>
          <a:chExt cx="464" cy="151"/>
        </a:xfrm>
      </xdr:grpSpPr>
      <xdr:grpSp>
        <xdr:nvGrpSpPr>
          <xdr:cNvPr id="40806" name="Group 277"/>
          <xdr:cNvGrpSpPr>
            <a:grpSpLocks/>
          </xdr:cNvGrpSpPr>
        </xdr:nvGrpSpPr>
        <xdr:grpSpPr bwMode="auto">
          <a:xfrm>
            <a:off x="162" y="1947"/>
            <a:ext cx="464" cy="151"/>
            <a:chOff x="157" y="747"/>
            <a:chExt cx="464" cy="151"/>
          </a:xfrm>
        </xdr:grpSpPr>
        <xdr:sp macro="" textlink="">
          <xdr:nvSpPr>
            <xdr:cNvPr id="40812" name="Oval 278"/>
            <xdr:cNvSpPr>
              <a:spLocks noChangeArrowheads="1"/>
            </xdr:cNvSpPr>
          </xdr:nvSpPr>
          <xdr:spPr bwMode="auto">
            <a:xfrm>
              <a:off x="512" y="780"/>
              <a:ext cx="32" cy="32"/>
            </a:xfrm>
            <a:prstGeom prst="ellipse">
              <a:avLst/>
            </a:prstGeom>
            <a:solidFill>
              <a:srgbClr val="000000"/>
            </a:solidFill>
            <a:ln w="9525">
              <a:solidFill>
                <a:srgbClr val="800000"/>
              </a:solidFill>
              <a:round/>
              <a:headEnd/>
              <a:tailEnd/>
            </a:ln>
          </xdr:spPr>
        </xdr:sp>
        <xdr:sp macro="" textlink="">
          <xdr:nvSpPr>
            <xdr:cNvPr id="40813" name="Oval 279"/>
            <xdr:cNvSpPr>
              <a:spLocks noChangeArrowheads="1"/>
            </xdr:cNvSpPr>
          </xdr:nvSpPr>
          <xdr:spPr bwMode="auto">
            <a:xfrm>
              <a:off x="226" y="780"/>
              <a:ext cx="32" cy="32"/>
            </a:xfrm>
            <a:prstGeom prst="ellipse">
              <a:avLst/>
            </a:prstGeom>
            <a:solidFill>
              <a:srgbClr val="000000"/>
            </a:solidFill>
            <a:ln w="9525">
              <a:solidFill>
                <a:srgbClr val="800000"/>
              </a:solidFill>
              <a:round/>
              <a:headEnd/>
              <a:tailEnd/>
            </a:ln>
          </xdr:spPr>
        </xdr:sp>
        <xdr:grpSp>
          <xdr:nvGrpSpPr>
            <xdr:cNvPr id="40814" name="Group 280"/>
            <xdr:cNvGrpSpPr>
              <a:grpSpLocks/>
            </xdr:cNvGrpSpPr>
          </xdr:nvGrpSpPr>
          <xdr:grpSpPr bwMode="auto">
            <a:xfrm>
              <a:off x="157" y="747"/>
              <a:ext cx="464" cy="151"/>
              <a:chOff x="146" y="743"/>
              <a:chExt cx="464" cy="151"/>
            </a:xfrm>
          </xdr:grpSpPr>
          <xdr:grpSp>
            <xdr:nvGrpSpPr>
              <xdr:cNvPr id="40815" name="Group 281"/>
              <xdr:cNvGrpSpPr>
                <a:grpSpLocks/>
              </xdr:cNvGrpSpPr>
            </xdr:nvGrpSpPr>
            <xdr:grpSpPr bwMode="auto">
              <a:xfrm>
                <a:off x="221" y="751"/>
                <a:ext cx="306" cy="143"/>
                <a:chOff x="221" y="747"/>
                <a:chExt cx="306" cy="143"/>
              </a:xfrm>
            </xdr:grpSpPr>
            <xdr:sp macro="" textlink="">
              <xdr:nvSpPr>
                <xdr:cNvPr id="7450" name="Text Box 282"/>
                <xdr:cNvSpPr txBox="1">
                  <a:spLocks noChangeArrowheads="1"/>
                </xdr:cNvSpPr>
              </xdr:nvSpPr>
              <xdr:spPr bwMode="auto">
                <a:xfrm>
                  <a:off x="335" y="868"/>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grpSp>
              <xdr:nvGrpSpPr>
                <xdr:cNvPr id="40823" name="Group 283"/>
                <xdr:cNvGrpSpPr>
                  <a:grpSpLocks/>
                </xdr:cNvGrpSpPr>
              </xdr:nvGrpSpPr>
              <xdr:grpSpPr bwMode="auto">
                <a:xfrm>
                  <a:off x="221" y="749"/>
                  <a:ext cx="306" cy="79"/>
                  <a:chOff x="337" y="753"/>
                  <a:chExt cx="306" cy="79"/>
                </a:xfrm>
              </xdr:grpSpPr>
              <xdr:grpSp>
                <xdr:nvGrpSpPr>
                  <xdr:cNvPr id="40835" name="Group 284"/>
                  <xdr:cNvGrpSpPr>
                    <a:grpSpLocks/>
                  </xdr:cNvGrpSpPr>
                </xdr:nvGrpSpPr>
                <xdr:grpSpPr bwMode="auto">
                  <a:xfrm>
                    <a:off x="337" y="753"/>
                    <a:ext cx="306" cy="79"/>
                    <a:chOff x="337" y="753"/>
                    <a:chExt cx="306" cy="79"/>
                  </a:xfrm>
                </xdr:grpSpPr>
                <xdr:sp macro="" textlink="">
                  <xdr:nvSpPr>
                    <xdr:cNvPr id="7453" name="Text Box 285"/>
                    <xdr:cNvSpPr txBox="1">
                      <a:spLocks noChangeArrowheads="1"/>
                    </xdr:cNvSpPr>
                  </xdr:nvSpPr>
                  <xdr:spPr bwMode="auto">
                    <a:xfrm>
                      <a:off x="543"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54" name="Text Box 286"/>
                    <xdr:cNvSpPr txBox="1">
                      <a:spLocks noChangeArrowheads="1"/>
                    </xdr:cNvSpPr>
                  </xdr:nvSpPr>
                  <xdr:spPr bwMode="auto">
                    <a:xfrm>
                      <a:off x="570"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55" name="Text Box 287"/>
                    <xdr:cNvSpPr txBox="1">
                      <a:spLocks noChangeArrowheads="1"/>
                    </xdr:cNvSpPr>
                  </xdr:nvSpPr>
                  <xdr:spPr bwMode="auto">
                    <a:xfrm>
                      <a:off x="597"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56" name="Text Box 288"/>
                    <xdr:cNvSpPr txBox="1">
                      <a:spLocks noChangeArrowheads="1"/>
                    </xdr:cNvSpPr>
                  </xdr:nvSpPr>
                  <xdr:spPr bwMode="auto">
                    <a:xfrm>
                      <a:off x="365"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57" name="Text Box 289"/>
                    <xdr:cNvSpPr txBox="1">
                      <a:spLocks noChangeArrowheads="1"/>
                    </xdr:cNvSpPr>
                  </xdr:nvSpPr>
                  <xdr:spPr bwMode="auto">
                    <a:xfrm>
                      <a:off x="390"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58" name="Text Box 290"/>
                    <xdr:cNvSpPr txBox="1">
                      <a:spLocks noChangeArrowheads="1"/>
                    </xdr:cNvSpPr>
                  </xdr:nvSpPr>
                  <xdr:spPr bwMode="auto">
                    <a:xfrm>
                      <a:off x="419"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59" name="Text Box 291"/>
                    <xdr:cNvSpPr txBox="1">
                      <a:spLocks noChangeArrowheads="1"/>
                    </xdr:cNvSpPr>
                  </xdr:nvSpPr>
                  <xdr:spPr bwMode="auto">
                    <a:xfrm>
                      <a:off x="445" y="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0" name="Text Box 292"/>
                    <xdr:cNvSpPr txBox="1">
                      <a:spLocks noChangeArrowheads="1"/>
                    </xdr:cNvSpPr>
                  </xdr:nvSpPr>
                  <xdr:spPr bwMode="auto">
                    <a:xfrm>
                      <a:off x="542"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1" name="Text Box 293"/>
                    <xdr:cNvSpPr txBox="1">
                      <a:spLocks noChangeArrowheads="1"/>
                    </xdr:cNvSpPr>
                  </xdr:nvSpPr>
                  <xdr:spPr bwMode="auto">
                    <a:xfrm>
                      <a:off x="570"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2" name="Text Box 294"/>
                    <xdr:cNvSpPr txBox="1">
                      <a:spLocks noChangeArrowheads="1"/>
                    </xdr:cNvSpPr>
                  </xdr:nvSpPr>
                  <xdr:spPr bwMode="auto">
                    <a:xfrm>
                      <a:off x="597"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3" name="Text Box 295"/>
                    <xdr:cNvSpPr txBox="1">
                      <a:spLocks noChangeArrowheads="1"/>
                    </xdr:cNvSpPr>
                  </xdr:nvSpPr>
                  <xdr:spPr bwMode="auto">
                    <a:xfrm>
                      <a:off x="62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4" name="Text Box 296"/>
                    <xdr:cNvSpPr txBox="1">
                      <a:spLocks noChangeArrowheads="1"/>
                    </xdr:cNvSpPr>
                  </xdr:nvSpPr>
                  <xdr:spPr bwMode="auto">
                    <a:xfrm>
                      <a:off x="33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5" name="Text Box 297"/>
                    <xdr:cNvSpPr txBox="1">
                      <a:spLocks noChangeArrowheads="1"/>
                    </xdr:cNvSpPr>
                  </xdr:nvSpPr>
                  <xdr:spPr bwMode="auto">
                    <a:xfrm>
                      <a:off x="364"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6" name="Text Box 298"/>
                    <xdr:cNvSpPr txBox="1">
                      <a:spLocks noChangeArrowheads="1"/>
                    </xdr:cNvSpPr>
                  </xdr:nvSpPr>
                  <xdr:spPr bwMode="auto">
                    <a:xfrm>
                      <a:off x="391"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7" name="Text Box 299"/>
                    <xdr:cNvSpPr txBox="1">
                      <a:spLocks noChangeArrowheads="1"/>
                    </xdr:cNvSpPr>
                  </xdr:nvSpPr>
                  <xdr:spPr bwMode="auto">
                    <a:xfrm>
                      <a:off x="418"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8" name="Text Box 300"/>
                    <xdr:cNvSpPr txBox="1">
                      <a:spLocks noChangeArrowheads="1"/>
                    </xdr:cNvSpPr>
                  </xdr:nvSpPr>
                  <xdr:spPr bwMode="auto">
                    <a:xfrm>
                      <a:off x="445" y="8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469" name="Text Box 301"/>
                    <xdr:cNvSpPr txBox="1">
                      <a:spLocks noChangeArrowheads="1"/>
                    </xdr:cNvSpPr>
                  </xdr:nvSpPr>
                  <xdr:spPr bwMode="auto">
                    <a:xfrm>
                      <a:off x="444"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855" name="Line 302"/>
                    <xdr:cNvSpPr>
                      <a:spLocks noChangeShapeType="1"/>
                    </xdr:cNvSpPr>
                  </xdr:nvSpPr>
                  <xdr:spPr bwMode="auto">
                    <a:xfrm>
                      <a:off x="460" y="792"/>
                      <a:ext cx="12" cy="0"/>
                    </a:xfrm>
                    <a:prstGeom prst="line">
                      <a:avLst/>
                    </a:prstGeom>
                    <a:noFill/>
                    <a:ln w="9525">
                      <a:solidFill>
                        <a:srgbClr val="FFFF99"/>
                      </a:solidFill>
                      <a:round/>
                      <a:headEnd/>
                      <a:tailEnd/>
                    </a:ln>
                  </xdr:spPr>
                </xdr:sp>
                <xdr:grpSp>
                  <xdr:nvGrpSpPr>
                    <xdr:cNvPr id="40856" name="Group 303"/>
                    <xdr:cNvGrpSpPr>
                      <a:grpSpLocks/>
                    </xdr:cNvGrpSpPr>
                  </xdr:nvGrpSpPr>
                  <xdr:grpSpPr bwMode="auto">
                    <a:xfrm>
                      <a:off x="353" y="771"/>
                      <a:ext cx="92" cy="42"/>
                      <a:chOff x="353" y="771"/>
                      <a:chExt cx="92" cy="42"/>
                    </a:xfrm>
                  </xdr:grpSpPr>
                  <xdr:sp macro="" textlink="">
                    <xdr:nvSpPr>
                      <xdr:cNvPr id="7472" name="Text Box 304"/>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473" name="Text Box 305"/>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474" name="Text Box 306"/>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876" name="Group 307"/>
                      <xdr:cNvGrpSpPr>
                        <a:grpSpLocks/>
                      </xdr:cNvGrpSpPr>
                    </xdr:nvGrpSpPr>
                    <xdr:grpSpPr bwMode="auto">
                      <a:xfrm>
                        <a:off x="353" y="771"/>
                        <a:ext cx="92" cy="42"/>
                        <a:chOff x="353" y="771"/>
                        <a:chExt cx="92" cy="42"/>
                      </a:xfrm>
                    </xdr:grpSpPr>
                    <xdr:sp macro="" textlink="">
                      <xdr:nvSpPr>
                        <xdr:cNvPr id="40877" name="Line 308"/>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878" name="Line 309"/>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879" name="Line 310"/>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880" name="Line 311"/>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881" name="Line 312"/>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882" name="Line 313"/>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883" name="Line 314"/>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884" name="Line 315"/>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885" name="Line 316"/>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886" name="Line 317"/>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857" name="Group 318"/>
                    <xdr:cNvGrpSpPr>
                      <a:grpSpLocks/>
                    </xdr:cNvGrpSpPr>
                  </xdr:nvGrpSpPr>
                  <xdr:grpSpPr bwMode="auto">
                    <a:xfrm>
                      <a:off x="532" y="771"/>
                      <a:ext cx="92" cy="42"/>
                      <a:chOff x="353" y="771"/>
                      <a:chExt cx="92" cy="42"/>
                    </a:xfrm>
                  </xdr:grpSpPr>
                  <xdr:sp macro="" textlink="">
                    <xdr:nvSpPr>
                      <xdr:cNvPr id="7487" name="Text Box 319"/>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488" name="Text Box 320"/>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489" name="Text Box 321"/>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862" name="Group 322"/>
                      <xdr:cNvGrpSpPr>
                        <a:grpSpLocks/>
                      </xdr:cNvGrpSpPr>
                    </xdr:nvGrpSpPr>
                    <xdr:grpSpPr bwMode="auto">
                      <a:xfrm>
                        <a:off x="353" y="771"/>
                        <a:ext cx="92" cy="42"/>
                        <a:chOff x="353" y="771"/>
                        <a:chExt cx="92" cy="42"/>
                      </a:xfrm>
                    </xdr:grpSpPr>
                    <xdr:sp macro="" textlink="">
                      <xdr:nvSpPr>
                        <xdr:cNvPr id="40863" name="Line 323"/>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864" name="Line 324"/>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865" name="Line 325"/>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866" name="Line 326"/>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867" name="Line 327"/>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868" name="Line 328"/>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869" name="Line 329"/>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870" name="Line 330"/>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871" name="Line 331"/>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872" name="Line 332"/>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sp macro="" textlink="">
                  <xdr:nvSpPr>
                    <xdr:cNvPr id="40858" name="Line 333"/>
                    <xdr:cNvSpPr>
                      <a:spLocks noChangeShapeType="1"/>
                    </xdr:cNvSpPr>
                  </xdr:nvSpPr>
                  <xdr:spPr bwMode="auto">
                    <a:xfrm>
                      <a:off x="479" y="792"/>
                      <a:ext cx="48" cy="0"/>
                    </a:xfrm>
                    <a:prstGeom prst="line">
                      <a:avLst/>
                    </a:prstGeom>
                    <a:noFill/>
                    <a:ln w="9525">
                      <a:solidFill>
                        <a:srgbClr val="FFFF99"/>
                      </a:solidFill>
                      <a:prstDash val="dash"/>
                      <a:round/>
                      <a:headEnd/>
                      <a:tailEnd/>
                    </a:ln>
                  </xdr:spPr>
                </xdr:sp>
              </xdr:grpSp>
              <xdr:sp macro="" textlink="">
                <xdr:nvSpPr>
                  <xdr:cNvPr id="40836" name="Line 334"/>
                  <xdr:cNvSpPr>
                    <a:spLocks noChangeShapeType="1"/>
                  </xdr:cNvSpPr>
                </xdr:nvSpPr>
                <xdr:spPr bwMode="auto">
                  <a:xfrm rot="5400000">
                    <a:off x="448" y="807"/>
                    <a:ext cx="12" cy="0"/>
                  </a:xfrm>
                  <a:prstGeom prst="line">
                    <a:avLst/>
                  </a:prstGeom>
                  <a:noFill/>
                  <a:ln w="9525">
                    <a:solidFill>
                      <a:srgbClr val="FFFF99"/>
                    </a:solidFill>
                    <a:round/>
                    <a:headEnd/>
                    <a:tailEnd/>
                  </a:ln>
                </xdr:spPr>
              </xdr:sp>
              <xdr:sp macro="" textlink="">
                <xdr:nvSpPr>
                  <xdr:cNvPr id="40837" name="Line 335"/>
                  <xdr:cNvSpPr>
                    <a:spLocks noChangeShapeType="1"/>
                  </xdr:cNvSpPr>
                </xdr:nvSpPr>
                <xdr:spPr bwMode="auto">
                  <a:xfrm rot="5400000">
                    <a:off x="448" y="778"/>
                    <a:ext cx="12" cy="0"/>
                  </a:xfrm>
                  <a:prstGeom prst="line">
                    <a:avLst/>
                  </a:prstGeom>
                  <a:noFill/>
                  <a:ln w="9525">
                    <a:solidFill>
                      <a:srgbClr val="FFFF99"/>
                    </a:solidFill>
                    <a:round/>
                    <a:headEnd/>
                    <a:tailEnd/>
                  </a:ln>
                </xdr:spPr>
              </xdr:sp>
            </xdr:grpSp>
            <xdr:sp macro="" textlink="">
              <xdr:nvSpPr>
                <xdr:cNvPr id="40824" name="AutoShape 336"/>
                <xdr:cNvSpPr>
                  <a:spLocks/>
                </xdr:cNvSpPr>
              </xdr:nvSpPr>
              <xdr:spPr bwMode="auto">
                <a:xfrm rot="5400000">
                  <a:off x="359" y="729"/>
                  <a:ext cx="27" cy="250"/>
                </a:xfrm>
                <a:prstGeom prst="rightBrace">
                  <a:avLst>
                    <a:gd name="adj1" fmla="val 30521"/>
                    <a:gd name="adj2" fmla="val 49449"/>
                  </a:avLst>
                </a:prstGeom>
                <a:noFill/>
                <a:ln w="3175">
                  <a:solidFill>
                    <a:srgbClr val="3366FF"/>
                  </a:solidFill>
                  <a:round/>
                  <a:headEnd/>
                  <a:tailEnd/>
                </a:ln>
              </xdr:spPr>
            </xdr:sp>
            <xdr:grpSp>
              <xdr:nvGrpSpPr>
                <xdr:cNvPr id="40825" name="Group 337"/>
                <xdr:cNvGrpSpPr>
                  <a:grpSpLocks/>
                </xdr:cNvGrpSpPr>
              </xdr:nvGrpSpPr>
              <xdr:grpSpPr bwMode="auto">
                <a:xfrm>
                  <a:off x="244" y="805"/>
                  <a:ext cx="257" cy="25"/>
                  <a:chOff x="244" y="805"/>
                  <a:chExt cx="257" cy="25"/>
                </a:xfrm>
              </xdr:grpSpPr>
              <xdr:sp macro="" textlink="">
                <xdr:nvSpPr>
                  <xdr:cNvPr id="40831" name="Line 338"/>
                  <xdr:cNvSpPr>
                    <a:spLocks noChangeShapeType="1"/>
                  </xdr:cNvSpPr>
                </xdr:nvSpPr>
                <xdr:spPr bwMode="auto">
                  <a:xfrm flipH="1">
                    <a:off x="245" y="830"/>
                    <a:ext cx="256" cy="0"/>
                  </a:xfrm>
                  <a:prstGeom prst="line">
                    <a:avLst/>
                  </a:prstGeom>
                  <a:noFill/>
                  <a:ln w="9525">
                    <a:solidFill>
                      <a:srgbClr val="800000"/>
                    </a:solidFill>
                    <a:round/>
                    <a:headEnd/>
                    <a:tailEnd/>
                  </a:ln>
                </xdr:spPr>
              </xdr:sp>
              <xdr:sp macro="" textlink="">
                <xdr:nvSpPr>
                  <xdr:cNvPr id="40832" name="Line 339"/>
                  <xdr:cNvSpPr>
                    <a:spLocks noChangeShapeType="1"/>
                  </xdr:cNvSpPr>
                </xdr:nvSpPr>
                <xdr:spPr bwMode="auto">
                  <a:xfrm flipH="1">
                    <a:off x="245" y="805"/>
                    <a:ext cx="256" cy="0"/>
                  </a:xfrm>
                  <a:prstGeom prst="line">
                    <a:avLst/>
                  </a:prstGeom>
                  <a:noFill/>
                  <a:ln w="9525">
                    <a:solidFill>
                      <a:srgbClr val="800000"/>
                    </a:solidFill>
                    <a:round/>
                    <a:headEnd/>
                    <a:tailEnd/>
                  </a:ln>
                </xdr:spPr>
              </xdr:sp>
              <xdr:sp macro="" textlink="">
                <xdr:nvSpPr>
                  <xdr:cNvPr id="40833" name="Line 340"/>
                  <xdr:cNvSpPr>
                    <a:spLocks noChangeShapeType="1"/>
                  </xdr:cNvSpPr>
                </xdr:nvSpPr>
                <xdr:spPr bwMode="auto">
                  <a:xfrm>
                    <a:off x="244" y="805"/>
                    <a:ext cx="0" cy="25"/>
                  </a:xfrm>
                  <a:prstGeom prst="line">
                    <a:avLst/>
                  </a:prstGeom>
                  <a:noFill/>
                  <a:ln w="9525">
                    <a:solidFill>
                      <a:srgbClr val="800000"/>
                    </a:solidFill>
                    <a:round/>
                    <a:headEnd/>
                    <a:tailEnd/>
                  </a:ln>
                </xdr:spPr>
              </xdr:sp>
              <xdr:sp macro="" textlink="">
                <xdr:nvSpPr>
                  <xdr:cNvPr id="40834" name="Line 341"/>
                  <xdr:cNvSpPr>
                    <a:spLocks noChangeShapeType="1"/>
                  </xdr:cNvSpPr>
                </xdr:nvSpPr>
                <xdr:spPr bwMode="auto">
                  <a:xfrm>
                    <a:off x="501" y="805"/>
                    <a:ext cx="0" cy="25"/>
                  </a:xfrm>
                  <a:prstGeom prst="line">
                    <a:avLst/>
                  </a:prstGeom>
                  <a:noFill/>
                  <a:ln w="9525">
                    <a:solidFill>
                      <a:srgbClr val="800000"/>
                    </a:solidFill>
                    <a:round/>
                    <a:headEnd/>
                    <a:tailEnd/>
                  </a:ln>
                </xdr:spPr>
              </xdr:sp>
            </xdr:grpSp>
            <xdr:grpSp>
              <xdr:nvGrpSpPr>
                <xdr:cNvPr id="40826" name="Group 342"/>
                <xdr:cNvGrpSpPr>
                  <a:grpSpLocks/>
                </xdr:cNvGrpSpPr>
              </xdr:nvGrpSpPr>
              <xdr:grpSpPr bwMode="auto">
                <a:xfrm>
                  <a:off x="244" y="747"/>
                  <a:ext cx="257" cy="25"/>
                  <a:chOff x="244" y="805"/>
                  <a:chExt cx="257" cy="25"/>
                </a:xfrm>
              </xdr:grpSpPr>
              <xdr:sp macro="" textlink="">
                <xdr:nvSpPr>
                  <xdr:cNvPr id="40827" name="Line 343"/>
                  <xdr:cNvSpPr>
                    <a:spLocks noChangeShapeType="1"/>
                  </xdr:cNvSpPr>
                </xdr:nvSpPr>
                <xdr:spPr bwMode="auto">
                  <a:xfrm flipH="1">
                    <a:off x="245" y="830"/>
                    <a:ext cx="256" cy="0"/>
                  </a:xfrm>
                  <a:prstGeom prst="line">
                    <a:avLst/>
                  </a:prstGeom>
                  <a:noFill/>
                  <a:ln w="9525">
                    <a:solidFill>
                      <a:srgbClr val="800000"/>
                    </a:solidFill>
                    <a:round/>
                    <a:headEnd/>
                    <a:tailEnd/>
                  </a:ln>
                </xdr:spPr>
              </xdr:sp>
              <xdr:sp macro="" textlink="">
                <xdr:nvSpPr>
                  <xdr:cNvPr id="40828" name="Line 344"/>
                  <xdr:cNvSpPr>
                    <a:spLocks noChangeShapeType="1"/>
                  </xdr:cNvSpPr>
                </xdr:nvSpPr>
                <xdr:spPr bwMode="auto">
                  <a:xfrm flipH="1">
                    <a:off x="245" y="805"/>
                    <a:ext cx="256" cy="0"/>
                  </a:xfrm>
                  <a:prstGeom prst="line">
                    <a:avLst/>
                  </a:prstGeom>
                  <a:noFill/>
                  <a:ln w="9525">
                    <a:solidFill>
                      <a:srgbClr val="800000"/>
                    </a:solidFill>
                    <a:round/>
                    <a:headEnd/>
                    <a:tailEnd/>
                  </a:ln>
                </xdr:spPr>
              </xdr:sp>
              <xdr:sp macro="" textlink="">
                <xdr:nvSpPr>
                  <xdr:cNvPr id="40829" name="Line 345"/>
                  <xdr:cNvSpPr>
                    <a:spLocks noChangeShapeType="1"/>
                  </xdr:cNvSpPr>
                </xdr:nvSpPr>
                <xdr:spPr bwMode="auto">
                  <a:xfrm>
                    <a:off x="244" y="805"/>
                    <a:ext cx="0" cy="25"/>
                  </a:xfrm>
                  <a:prstGeom prst="line">
                    <a:avLst/>
                  </a:prstGeom>
                  <a:noFill/>
                  <a:ln w="9525">
                    <a:solidFill>
                      <a:srgbClr val="800000"/>
                    </a:solidFill>
                    <a:round/>
                    <a:headEnd/>
                    <a:tailEnd/>
                  </a:ln>
                </xdr:spPr>
              </xdr:sp>
              <xdr:sp macro="" textlink="">
                <xdr:nvSpPr>
                  <xdr:cNvPr id="40830" name="Line 346"/>
                  <xdr:cNvSpPr>
                    <a:spLocks noChangeShapeType="1"/>
                  </xdr:cNvSpPr>
                </xdr:nvSpPr>
                <xdr:spPr bwMode="auto">
                  <a:xfrm>
                    <a:off x="501" y="805"/>
                    <a:ext cx="0" cy="25"/>
                  </a:xfrm>
                  <a:prstGeom prst="line">
                    <a:avLst/>
                  </a:prstGeom>
                  <a:noFill/>
                  <a:ln w="9525">
                    <a:solidFill>
                      <a:srgbClr val="800000"/>
                    </a:solidFill>
                    <a:round/>
                    <a:headEnd/>
                    <a:tailEnd/>
                  </a:ln>
                </xdr:spPr>
              </xdr:sp>
            </xdr:grpSp>
          </xdr:grpSp>
          <xdr:grpSp>
            <xdr:nvGrpSpPr>
              <xdr:cNvPr id="40816" name="Group 347"/>
              <xdr:cNvGrpSpPr>
                <a:grpSpLocks/>
              </xdr:cNvGrpSpPr>
            </xdr:nvGrpSpPr>
            <xdr:grpSpPr bwMode="auto">
              <a:xfrm>
                <a:off x="146" y="743"/>
                <a:ext cx="94" cy="23"/>
                <a:chOff x="146" y="743"/>
                <a:chExt cx="94" cy="23"/>
              </a:xfrm>
            </xdr:grpSpPr>
            <xdr:sp macro="" textlink="">
              <xdr:nvSpPr>
                <xdr:cNvPr id="7516" name="Text Box 348"/>
                <xdr:cNvSpPr txBox="1">
                  <a:spLocks noChangeArrowheads="1"/>
                </xdr:cNvSpPr>
              </xdr:nvSpPr>
              <xdr:spPr bwMode="auto">
                <a:xfrm>
                  <a:off x="146" y="743"/>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821" name="Line 349"/>
                <xdr:cNvSpPr>
                  <a:spLocks noChangeShapeType="1"/>
                </xdr:cNvSpPr>
              </xdr:nvSpPr>
              <xdr:spPr bwMode="auto">
                <a:xfrm>
                  <a:off x="189" y="766"/>
                  <a:ext cx="51" cy="0"/>
                </a:xfrm>
                <a:prstGeom prst="line">
                  <a:avLst/>
                </a:prstGeom>
                <a:noFill/>
                <a:ln w="9525">
                  <a:solidFill>
                    <a:srgbClr val="FF6600"/>
                  </a:solidFill>
                  <a:round/>
                  <a:headEnd/>
                  <a:tailEnd type="triangle" w="med" len="med"/>
                </a:ln>
              </xdr:spPr>
            </xdr:sp>
          </xdr:grpSp>
          <xdr:grpSp>
            <xdr:nvGrpSpPr>
              <xdr:cNvPr id="40817" name="Group 350"/>
              <xdr:cNvGrpSpPr>
                <a:grpSpLocks/>
              </xdr:cNvGrpSpPr>
            </xdr:nvGrpSpPr>
            <xdr:grpSpPr bwMode="auto">
              <a:xfrm>
                <a:off x="514" y="804"/>
                <a:ext cx="96" cy="23"/>
                <a:chOff x="514" y="804"/>
                <a:chExt cx="96" cy="23"/>
              </a:xfrm>
            </xdr:grpSpPr>
            <xdr:sp macro="" textlink="">
              <xdr:nvSpPr>
                <xdr:cNvPr id="7519" name="Text Box 351"/>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819" name="Line 352"/>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grpSp>
        <xdr:nvGrpSpPr>
          <xdr:cNvPr id="40807" name="Group 1247"/>
          <xdr:cNvGrpSpPr>
            <a:grpSpLocks/>
          </xdr:cNvGrpSpPr>
        </xdr:nvGrpSpPr>
        <xdr:grpSpPr bwMode="auto">
          <a:xfrm>
            <a:off x="288" y="1950"/>
            <a:ext cx="50" cy="34"/>
            <a:chOff x="288" y="1950"/>
            <a:chExt cx="50" cy="34"/>
          </a:xfrm>
        </xdr:grpSpPr>
        <xdr:sp macro="" textlink="">
          <xdr:nvSpPr>
            <xdr:cNvPr id="40808" name="Line 354"/>
            <xdr:cNvSpPr>
              <a:spLocks noChangeShapeType="1"/>
            </xdr:cNvSpPr>
          </xdr:nvSpPr>
          <xdr:spPr bwMode="auto">
            <a:xfrm flipH="1">
              <a:off x="288" y="1984"/>
              <a:ext cx="50" cy="0"/>
            </a:xfrm>
            <a:prstGeom prst="line">
              <a:avLst/>
            </a:prstGeom>
            <a:noFill/>
            <a:ln w="9525">
              <a:solidFill>
                <a:srgbClr val="FF6600"/>
              </a:solidFill>
              <a:round/>
              <a:headEnd/>
              <a:tailEnd/>
            </a:ln>
          </xdr:spPr>
        </xdr:sp>
        <xdr:sp macro="" textlink="">
          <xdr:nvSpPr>
            <xdr:cNvPr id="40809" name="Line 358"/>
            <xdr:cNvSpPr>
              <a:spLocks noChangeShapeType="1"/>
            </xdr:cNvSpPr>
          </xdr:nvSpPr>
          <xdr:spPr bwMode="auto">
            <a:xfrm flipH="1">
              <a:off x="288" y="1950"/>
              <a:ext cx="49" cy="0"/>
            </a:xfrm>
            <a:prstGeom prst="line">
              <a:avLst/>
            </a:prstGeom>
            <a:noFill/>
            <a:ln w="9525">
              <a:solidFill>
                <a:srgbClr val="FF6600"/>
              </a:solidFill>
              <a:round/>
              <a:headEnd/>
              <a:tailEnd/>
            </a:ln>
          </xdr:spPr>
        </xdr:sp>
        <xdr:sp macro="" textlink="">
          <xdr:nvSpPr>
            <xdr:cNvPr id="40810" name="Line 359"/>
            <xdr:cNvSpPr>
              <a:spLocks noChangeShapeType="1"/>
            </xdr:cNvSpPr>
          </xdr:nvSpPr>
          <xdr:spPr bwMode="auto">
            <a:xfrm>
              <a:off x="288" y="1950"/>
              <a:ext cx="0" cy="33"/>
            </a:xfrm>
            <a:prstGeom prst="line">
              <a:avLst/>
            </a:prstGeom>
            <a:noFill/>
            <a:ln w="9525">
              <a:solidFill>
                <a:srgbClr val="FF6600"/>
              </a:solidFill>
              <a:round/>
              <a:headEnd/>
              <a:tailEnd/>
            </a:ln>
          </xdr:spPr>
        </xdr:sp>
        <xdr:sp macro="" textlink="">
          <xdr:nvSpPr>
            <xdr:cNvPr id="40811" name="Line 360"/>
            <xdr:cNvSpPr>
              <a:spLocks noChangeShapeType="1"/>
            </xdr:cNvSpPr>
          </xdr:nvSpPr>
          <xdr:spPr bwMode="auto">
            <a:xfrm>
              <a:off x="338" y="1950"/>
              <a:ext cx="0" cy="33"/>
            </a:xfrm>
            <a:prstGeom prst="line">
              <a:avLst/>
            </a:prstGeom>
            <a:noFill/>
            <a:ln w="9525">
              <a:solidFill>
                <a:srgbClr val="FF6600"/>
              </a:solidFill>
              <a:round/>
              <a:headEnd/>
              <a:tailEnd/>
            </a:ln>
          </xdr:spPr>
        </xdr:sp>
      </xdr:grpSp>
    </xdr:grpSp>
    <xdr:clientData/>
  </xdr:twoCellAnchor>
  <xdr:twoCellAnchor>
    <xdr:from>
      <xdr:col>6</xdr:col>
      <xdr:colOff>57150</xdr:colOff>
      <xdr:row>106</xdr:row>
      <xdr:rowOff>180975</xdr:rowOff>
    </xdr:from>
    <xdr:to>
      <xdr:col>7</xdr:col>
      <xdr:colOff>314325</xdr:colOff>
      <xdr:row>109</xdr:row>
      <xdr:rowOff>47625</xdr:rowOff>
    </xdr:to>
    <xdr:grpSp>
      <xdr:nvGrpSpPr>
        <xdr:cNvPr id="36648" name="Group 545"/>
        <xdr:cNvGrpSpPr>
          <a:grpSpLocks/>
        </xdr:cNvGrpSpPr>
      </xdr:nvGrpSpPr>
      <xdr:grpSpPr bwMode="auto">
        <a:xfrm>
          <a:off x="3744247" y="21893878"/>
          <a:ext cx="871691" cy="481166"/>
          <a:chOff x="381" y="2119"/>
          <a:chExt cx="91" cy="46"/>
        </a:xfrm>
      </xdr:grpSpPr>
      <xdr:sp macro="" textlink="">
        <xdr:nvSpPr>
          <xdr:cNvPr id="40804" name="Line 364"/>
          <xdr:cNvSpPr>
            <a:spLocks noChangeShapeType="1"/>
          </xdr:cNvSpPr>
        </xdr:nvSpPr>
        <xdr:spPr bwMode="auto">
          <a:xfrm>
            <a:off x="381" y="2119"/>
            <a:ext cx="1" cy="46"/>
          </a:xfrm>
          <a:prstGeom prst="line">
            <a:avLst/>
          </a:prstGeom>
          <a:noFill/>
          <a:ln w="9525">
            <a:solidFill>
              <a:srgbClr val="FF6600"/>
            </a:solidFill>
            <a:round/>
            <a:headEnd/>
            <a:tailEnd type="triangle" w="med" len="med"/>
          </a:ln>
        </xdr:spPr>
      </xdr:sp>
      <xdr:sp macro="" textlink="">
        <xdr:nvSpPr>
          <xdr:cNvPr id="7533" name="Text Box 365"/>
          <xdr:cNvSpPr txBox="1">
            <a:spLocks noChangeArrowheads="1"/>
          </xdr:cNvSpPr>
        </xdr:nvSpPr>
        <xdr:spPr bwMode="auto">
          <a:xfrm>
            <a:off x="385" y="2126"/>
            <a:ext cx="87"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99CC00"/>
                </a:solidFill>
                <a:latin typeface="Arial"/>
                <a:cs typeface="Arial"/>
              </a:rPr>
              <a:t>–2 άτομα Η</a:t>
            </a:r>
          </a:p>
        </xdr:txBody>
      </xdr:sp>
    </xdr:grpSp>
    <xdr:clientData/>
  </xdr:twoCellAnchor>
  <xdr:twoCellAnchor>
    <xdr:from>
      <xdr:col>6</xdr:col>
      <xdr:colOff>57150</xdr:colOff>
      <xdr:row>116</xdr:row>
      <xdr:rowOff>161925</xdr:rowOff>
    </xdr:from>
    <xdr:to>
      <xdr:col>8</xdr:col>
      <xdr:colOff>95250</xdr:colOff>
      <xdr:row>119</xdr:row>
      <xdr:rowOff>28575</xdr:rowOff>
    </xdr:to>
    <xdr:grpSp>
      <xdr:nvGrpSpPr>
        <xdr:cNvPr id="36649" name="Group 546"/>
        <xdr:cNvGrpSpPr>
          <a:grpSpLocks/>
        </xdr:cNvGrpSpPr>
      </xdr:nvGrpSpPr>
      <xdr:grpSpPr bwMode="auto">
        <a:xfrm>
          <a:off x="3744247" y="23923215"/>
          <a:ext cx="1267132" cy="481166"/>
          <a:chOff x="381" y="2317"/>
          <a:chExt cx="132" cy="46"/>
        </a:xfrm>
      </xdr:grpSpPr>
      <xdr:sp macro="" textlink="">
        <xdr:nvSpPr>
          <xdr:cNvPr id="40802" name="Line 532"/>
          <xdr:cNvSpPr>
            <a:spLocks noChangeShapeType="1"/>
          </xdr:cNvSpPr>
        </xdr:nvSpPr>
        <xdr:spPr bwMode="auto">
          <a:xfrm>
            <a:off x="381" y="2317"/>
            <a:ext cx="1" cy="46"/>
          </a:xfrm>
          <a:prstGeom prst="line">
            <a:avLst/>
          </a:prstGeom>
          <a:noFill/>
          <a:ln w="9525">
            <a:solidFill>
              <a:srgbClr val="FF6600"/>
            </a:solidFill>
            <a:round/>
            <a:headEnd/>
            <a:tailEnd type="triangle" w="med" len="med"/>
          </a:ln>
        </xdr:spPr>
      </xdr:sp>
      <xdr:sp macro="" textlink="">
        <xdr:nvSpPr>
          <xdr:cNvPr id="7701" name="Text Box 533"/>
          <xdr:cNvSpPr txBox="1">
            <a:spLocks noChangeArrowheads="1"/>
          </xdr:cNvSpPr>
        </xdr:nvSpPr>
        <xdr:spPr bwMode="auto">
          <a:xfrm>
            <a:off x="385" y="2325"/>
            <a:ext cx="128"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99CC00"/>
                </a:solidFill>
                <a:latin typeface="Arial"/>
                <a:cs typeface="Arial"/>
              </a:rPr>
              <a:t>σχηματισμός δδ</a:t>
            </a:r>
          </a:p>
        </xdr:txBody>
      </xdr:sp>
    </xdr:grpSp>
    <xdr:clientData/>
  </xdr:twoCellAnchor>
  <xdr:twoCellAnchor>
    <xdr:from>
      <xdr:col>3</xdr:col>
      <xdr:colOff>571500</xdr:colOff>
      <xdr:row>128</xdr:row>
      <xdr:rowOff>142875</xdr:rowOff>
    </xdr:from>
    <xdr:to>
      <xdr:col>8</xdr:col>
      <xdr:colOff>0</xdr:colOff>
      <xdr:row>130</xdr:row>
      <xdr:rowOff>95250</xdr:rowOff>
    </xdr:to>
    <xdr:sp macro="" textlink="">
      <xdr:nvSpPr>
        <xdr:cNvPr id="7716" name="Text Box 548"/>
        <xdr:cNvSpPr txBox="1">
          <a:spLocks noChangeArrowheads="1"/>
        </xdr:cNvSpPr>
      </xdr:nvSpPr>
      <xdr:spPr bwMode="auto">
        <a:xfrm>
          <a:off x="2400300" y="24336375"/>
          <a:ext cx="2476500"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αλκενίων: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  </a:t>
          </a:r>
          <a:r>
            <a:rPr lang="en-US" sz="1400" b="0" i="0" strike="noStrike">
              <a:solidFill>
                <a:srgbClr val="FFFF99"/>
              </a:solidFill>
              <a:latin typeface="Arial"/>
              <a:cs typeface="Arial"/>
            </a:rPr>
            <a:t>(</a:t>
          </a:r>
          <a:r>
            <a:rPr lang="el-GR" sz="1400" b="0" i="0" strike="noStrike">
              <a:solidFill>
                <a:srgbClr val="FFFF99"/>
              </a:solidFill>
              <a:latin typeface="Arial"/>
              <a:cs typeface="Arial"/>
            </a:rPr>
            <a:t>ν≥2)</a:t>
          </a:r>
        </a:p>
      </xdr:txBody>
    </xdr:sp>
    <xdr:clientData/>
  </xdr:twoCellAnchor>
  <xdr:twoCellAnchor>
    <xdr:from>
      <xdr:col>4</xdr:col>
      <xdr:colOff>314325</xdr:colOff>
      <xdr:row>157</xdr:row>
      <xdr:rowOff>76200</xdr:rowOff>
    </xdr:from>
    <xdr:to>
      <xdr:col>5</xdr:col>
      <xdr:colOff>180975</xdr:colOff>
      <xdr:row>159</xdr:row>
      <xdr:rowOff>19050</xdr:rowOff>
    </xdr:to>
    <xdr:grpSp>
      <xdr:nvGrpSpPr>
        <xdr:cNvPr id="36651" name="Group 1340"/>
        <xdr:cNvGrpSpPr>
          <a:grpSpLocks/>
        </xdr:cNvGrpSpPr>
      </xdr:nvGrpSpPr>
      <xdr:grpSpPr bwMode="auto">
        <a:xfrm>
          <a:off x="2772390" y="32235877"/>
          <a:ext cx="481166" cy="352528"/>
          <a:chOff x="289" y="3087"/>
          <a:chExt cx="50" cy="34"/>
        </a:xfrm>
      </xdr:grpSpPr>
      <xdr:sp macro="" textlink="">
        <xdr:nvSpPr>
          <xdr:cNvPr id="40798" name="Line 650"/>
          <xdr:cNvSpPr>
            <a:spLocks noChangeShapeType="1"/>
          </xdr:cNvSpPr>
        </xdr:nvSpPr>
        <xdr:spPr bwMode="auto">
          <a:xfrm flipH="1">
            <a:off x="289" y="3121"/>
            <a:ext cx="50" cy="0"/>
          </a:xfrm>
          <a:prstGeom prst="line">
            <a:avLst/>
          </a:prstGeom>
          <a:noFill/>
          <a:ln w="9525">
            <a:solidFill>
              <a:srgbClr val="FF6600"/>
            </a:solidFill>
            <a:round/>
            <a:headEnd/>
            <a:tailEnd/>
          </a:ln>
        </xdr:spPr>
      </xdr:sp>
      <xdr:sp macro="" textlink="">
        <xdr:nvSpPr>
          <xdr:cNvPr id="40799" name="Line 651"/>
          <xdr:cNvSpPr>
            <a:spLocks noChangeShapeType="1"/>
          </xdr:cNvSpPr>
        </xdr:nvSpPr>
        <xdr:spPr bwMode="auto">
          <a:xfrm flipH="1">
            <a:off x="289" y="3087"/>
            <a:ext cx="49" cy="0"/>
          </a:xfrm>
          <a:prstGeom prst="line">
            <a:avLst/>
          </a:prstGeom>
          <a:noFill/>
          <a:ln w="9525">
            <a:solidFill>
              <a:srgbClr val="FF6600"/>
            </a:solidFill>
            <a:round/>
            <a:headEnd/>
            <a:tailEnd/>
          </a:ln>
        </xdr:spPr>
      </xdr:sp>
      <xdr:sp macro="" textlink="">
        <xdr:nvSpPr>
          <xdr:cNvPr id="40800" name="Line 652"/>
          <xdr:cNvSpPr>
            <a:spLocks noChangeShapeType="1"/>
          </xdr:cNvSpPr>
        </xdr:nvSpPr>
        <xdr:spPr bwMode="auto">
          <a:xfrm>
            <a:off x="289" y="3087"/>
            <a:ext cx="0" cy="33"/>
          </a:xfrm>
          <a:prstGeom prst="line">
            <a:avLst/>
          </a:prstGeom>
          <a:noFill/>
          <a:ln w="9525">
            <a:solidFill>
              <a:srgbClr val="FF6600"/>
            </a:solidFill>
            <a:round/>
            <a:headEnd/>
            <a:tailEnd/>
          </a:ln>
        </xdr:spPr>
      </xdr:sp>
      <xdr:sp macro="" textlink="">
        <xdr:nvSpPr>
          <xdr:cNvPr id="40801" name="Line 653"/>
          <xdr:cNvSpPr>
            <a:spLocks noChangeShapeType="1"/>
          </xdr:cNvSpPr>
        </xdr:nvSpPr>
        <xdr:spPr bwMode="auto">
          <a:xfrm>
            <a:off x="339" y="3087"/>
            <a:ext cx="0" cy="33"/>
          </a:xfrm>
          <a:prstGeom prst="line">
            <a:avLst/>
          </a:prstGeom>
          <a:noFill/>
          <a:ln w="9525">
            <a:solidFill>
              <a:srgbClr val="FF6600"/>
            </a:solidFill>
            <a:round/>
            <a:headEnd/>
            <a:tailEnd/>
          </a:ln>
        </xdr:spPr>
      </xdr:sp>
    </xdr:grpSp>
    <xdr:clientData/>
  </xdr:twoCellAnchor>
  <xdr:twoCellAnchor>
    <xdr:from>
      <xdr:col>6</xdr:col>
      <xdr:colOff>57150</xdr:colOff>
      <xdr:row>171</xdr:row>
      <xdr:rowOff>114300</xdr:rowOff>
    </xdr:from>
    <xdr:to>
      <xdr:col>8</xdr:col>
      <xdr:colOff>95250</xdr:colOff>
      <xdr:row>173</xdr:row>
      <xdr:rowOff>171450</xdr:rowOff>
    </xdr:to>
    <xdr:grpSp>
      <xdr:nvGrpSpPr>
        <xdr:cNvPr id="36652" name="Group 736"/>
        <xdr:cNvGrpSpPr>
          <a:grpSpLocks/>
        </xdr:cNvGrpSpPr>
      </xdr:nvGrpSpPr>
      <xdr:grpSpPr bwMode="auto">
        <a:xfrm>
          <a:off x="3744247" y="35141719"/>
          <a:ext cx="1267132" cy="466828"/>
          <a:chOff x="381" y="2317"/>
          <a:chExt cx="132" cy="46"/>
        </a:xfrm>
      </xdr:grpSpPr>
      <xdr:sp macro="" textlink="">
        <xdr:nvSpPr>
          <xdr:cNvPr id="40796" name="Line 737"/>
          <xdr:cNvSpPr>
            <a:spLocks noChangeShapeType="1"/>
          </xdr:cNvSpPr>
        </xdr:nvSpPr>
        <xdr:spPr bwMode="auto">
          <a:xfrm>
            <a:off x="381" y="2317"/>
            <a:ext cx="1" cy="46"/>
          </a:xfrm>
          <a:prstGeom prst="line">
            <a:avLst/>
          </a:prstGeom>
          <a:noFill/>
          <a:ln w="9525">
            <a:solidFill>
              <a:srgbClr val="FF6600"/>
            </a:solidFill>
            <a:round/>
            <a:headEnd/>
            <a:tailEnd type="triangle" w="med" len="med"/>
          </a:ln>
        </xdr:spPr>
      </xdr:sp>
      <xdr:sp macro="" textlink="">
        <xdr:nvSpPr>
          <xdr:cNvPr id="7906" name="Text Box 738"/>
          <xdr:cNvSpPr txBox="1">
            <a:spLocks noChangeArrowheads="1"/>
          </xdr:cNvSpPr>
        </xdr:nvSpPr>
        <xdr:spPr bwMode="auto">
          <a:xfrm>
            <a:off x="385" y="2325"/>
            <a:ext cx="128"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99CC00"/>
                </a:solidFill>
                <a:latin typeface="Arial"/>
                <a:cs typeface="Arial"/>
              </a:rPr>
              <a:t>σχηματισμός τδ</a:t>
            </a:r>
          </a:p>
        </xdr:txBody>
      </xdr:sp>
    </xdr:grpSp>
    <xdr:clientData/>
  </xdr:twoCellAnchor>
  <xdr:twoCellAnchor>
    <xdr:from>
      <xdr:col>3</xdr:col>
      <xdr:colOff>571500</xdr:colOff>
      <xdr:row>183</xdr:row>
      <xdr:rowOff>114300</xdr:rowOff>
    </xdr:from>
    <xdr:to>
      <xdr:col>8</xdr:col>
      <xdr:colOff>0</xdr:colOff>
      <xdr:row>185</xdr:row>
      <xdr:rowOff>66675</xdr:rowOff>
    </xdr:to>
    <xdr:sp macro="" textlink="">
      <xdr:nvSpPr>
        <xdr:cNvPr id="7988" name="Text Box 820"/>
        <xdr:cNvSpPr txBox="1">
          <a:spLocks noChangeArrowheads="1"/>
        </xdr:cNvSpPr>
      </xdr:nvSpPr>
      <xdr:spPr bwMode="auto">
        <a:xfrm>
          <a:off x="2400300" y="34785300"/>
          <a:ext cx="2476500"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αλκινίων: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2v–2  </a:t>
          </a:r>
          <a:r>
            <a:rPr lang="en-US" sz="1400" b="0" i="0" strike="noStrike">
              <a:solidFill>
                <a:srgbClr val="FFFF99"/>
              </a:solidFill>
              <a:latin typeface="Arial"/>
              <a:cs typeface="Arial"/>
            </a:rPr>
            <a:t>(</a:t>
          </a:r>
          <a:r>
            <a:rPr lang="el-GR" sz="1400" b="0" i="0" strike="noStrike">
              <a:solidFill>
                <a:srgbClr val="FFFF99"/>
              </a:solidFill>
              <a:latin typeface="Arial"/>
              <a:cs typeface="Arial"/>
            </a:rPr>
            <a:t>ν≥2)</a:t>
          </a:r>
        </a:p>
      </xdr:txBody>
    </xdr:sp>
    <xdr:clientData/>
  </xdr:twoCellAnchor>
  <xdr:twoCellAnchor>
    <xdr:from>
      <xdr:col>4</xdr:col>
      <xdr:colOff>190500</xdr:colOff>
      <xdr:row>135</xdr:row>
      <xdr:rowOff>76200</xdr:rowOff>
    </xdr:from>
    <xdr:to>
      <xdr:col>7</xdr:col>
      <xdr:colOff>409575</xdr:colOff>
      <xdr:row>136</xdr:row>
      <xdr:rowOff>142875</xdr:rowOff>
    </xdr:to>
    <xdr:grpSp>
      <xdr:nvGrpSpPr>
        <xdr:cNvPr id="36654" name="Group 1503"/>
        <xdr:cNvGrpSpPr>
          <a:grpSpLocks/>
        </xdr:cNvGrpSpPr>
      </xdr:nvGrpSpPr>
      <xdr:grpSpPr bwMode="auto">
        <a:xfrm>
          <a:off x="2648565" y="27729426"/>
          <a:ext cx="2062623" cy="271514"/>
          <a:chOff x="333" y="2668"/>
          <a:chExt cx="215" cy="27"/>
        </a:xfrm>
      </xdr:grpSpPr>
      <xdr:grpSp>
        <xdr:nvGrpSpPr>
          <xdr:cNvPr id="40789" name="Group 567"/>
          <xdr:cNvGrpSpPr>
            <a:grpSpLocks/>
          </xdr:cNvGrpSpPr>
        </xdr:nvGrpSpPr>
        <xdr:grpSpPr bwMode="auto">
          <a:xfrm>
            <a:off x="333" y="2668"/>
            <a:ext cx="82" cy="27"/>
            <a:chOff x="342" y="2754"/>
            <a:chExt cx="82" cy="27"/>
          </a:xfrm>
        </xdr:grpSpPr>
        <xdr:sp macro="" textlink="">
          <xdr:nvSpPr>
            <xdr:cNvPr id="7172" name="Text Box 4"/>
            <xdr:cNvSpPr txBox="1">
              <a:spLocks noChangeArrowheads="1"/>
            </xdr:cNvSpPr>
          </xdr:nvSpPr>
          <xdr:spPr bwMode="auto">
            <a:xfrm>
              <a:off x="342" y="2754"/>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7724" name="Text Box 556"/>
            <xdr:cNvSpPr txBox="1">
              <a:spLocks noChangeArrowheads="1"/>
            </xdr:cNvSpPr>
          </xdr:nvSpPr>
          <xdr:spPr bwMode="auto">
            <a:xfrm>
              <a:off x="388" y="2754"/>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40793" name="Group 557"/>
            <xdr:cNvGrpSpPr>
              <a:grpSpLocks/>
            </xdr:cNvGrpSpPr>
          </xdr:nvGrpSpPr>
          <xdr:grpSpPr bwMode="auto">
            <a:xfrm>
              <a:off x="378" y="2762"/>
              <a:ext cx="12" cy="4"/>
              <a:chOff x="792" y="1039"/>
              <a:chExt cx="12" cy="4"/>
            </a:xfrm>
          </xdr:grpSpPr>
          <xdr:sp macro="" textlink="">
            <xdr:nvSpPr>
              <xdr:cNvPr id="40794" name="Line 558"/>
              <xdr:cNvSpPr>
                <a:spLocks noChangeShapeType="1"/>
              </xdr:cNvSpPr>
            </xdr:nvSpPr>
            <xdr:spPr bwMode="auto">
              <a:xfrm>
                <a:off x="792" y="1039"/>
                <a:ext cx="12" cy="0"/>
              </a:xfrm>
              <a:prstGeom prst="line">
                <a:avLst/>
              </a:prstGeom>
              <a:noFill/>
              <a:ln w="9525">
                <a:solidFill>
                  <a:srgbClr val="FF6600"/>
                </a:solidFill>
                <a:round/>
                <a:headEnd/>
                <a:tailEnd/>
              </a:ln>
            </xdr:spPr>
          </xdr:sp>
          <xdr:sp macro="" textlink="">
            <xdr:nvSpPr>
              <xdr:cNvPr id="40795" name="Line 559"/>
              <xdr:cNvSpPr>
                <a:spLocks noChangeShapeType="1"/>
              </xdr:cNvSpPr>
            </xdr:nvSpPr>
            <xdr:spPr bwMode="auto">
              <a:xfrm>
                <a:off x="792" y="1043"/>
                <a:ext cx="12" cy="0"/>
              </a:xfrm>
              <a:prstGeom prst="line">
                <a:avLst/>
              </a:prstGeom>
              <a:noFill/>
              <a:ln w="9525">
                <a:solidFill>
                  <a:srgbClr val="FFFF99"/>
                </a:solidFill>
                <a:round/>
                <a:headEnd/>
                <a:tailEnd/>
              </a:ln>
            </xdr:spPr>
          </xdr:sp>
        </xdr:grpSp>
      </xdr:grpSp>
      <xdr:sp macro="" textlink="">
        <xdr:nvSpPr>
          <xdr:cNvPr id="7989" name="Text Box 821"/>
          <xdr:cNvSpPr txBox="1">
            <a:spLocks noChangeArrowheads="1"/>
          </xdr:cNvSpPr>
        </xdr:nvSpPr>
        <xdr:spPr bwMode="auto">
          <a:xfrm>
            <a:off x="421" y="2674"/>
            <a:ext cx="127" cy="18"/>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αιθένιο ή αιθυλένιο</a:t>
            </a:r>
          </a:p>
        </xdr:txBody>
      </xdr:sp>
    </xdr:grpSp>
    <xdr:clientData/>
  </xdr:twoCellAnchor>
  <xdr:twoCellAnchor>
    <xdr:from>
      <xdr:col>3</xdr:col>
      <xdr:colOff>466725</xdr:colOff>
      <xdr:row>138</xdr:row>
      <xdr:rowOff>114300</xdr:rowOff>
    </xdr:from>
    <xdr:to>
      <xdr:col>8</xdr:col>
      <xdr:colOff>142875</xdr:colOff>
      <xdr:row>139</xdr:row>
      <xdr:rowOff>180975</xdr:rowOff>
    </xdr:to>
    <xdr:grpSp>
      <xdr:nvGrpSpPr>
        <xdr:cNvPr id="36655" name="Group 1504"/>
        <xdr:cNvGrpSpPr>
          <a:grpSpLocks/>
        </xdr:cNvGrpSpPr>
      </xdr:nvGrpSpPr>
      <xdr:grpSpPr bwMode="auto">
        <a:xfrm>
          <a:off x="2310273" y="28382042"/>
          <a:ext cx="2748731" cy="271514"/>
          <a:chOff x="314" y="2732"/>
          <a:chExt cx="286" cy="27"/>
        </a:xfrm>
      </xdr:grpSpPr>
      <xdr:grpSp>
        <xdr:nvGrpSpPr>
          <xdr:cNvPr id="40780" name="Group 568"/>
          <xdr:cNvGrpSpPr>
            <a:grpSpLocks/>
          </xdr:cNvGrpSpPr>
        </xdr:nvGrpSpPr>
        <xdr:grpSpPr bwMode="auto">
          <a:xfrm>
            <a:off x="314" y="2732"/>
            <a:ext cx="120" cy="27"/>
            <a:chOff x="451" y="2758"/>
            <a:chExt cx="120" cy="27"/>
          </a:xfrm>
        </xdr:grpSpPr>
        <xdr:sp macro="" textlink="">
          <xdr:nvSpPr>
            <xdr:cNvPr id="7733" name="Text Box 565"/>
            <xdr:cNvSpPr txBox="1">
              <a:spLocks noChangeArrowheads="1"/>
            </xdr:cNvSpPr>
          </xdr:nvSpPr>
          <xdr:spPr bwMode="auto">
            <a:xfrm>
              <a:off x="535" y="2758"/>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732" name="Text Box 564"/>
            <xdr:cNvSpPr txBox="1">
              <a:spLocks noChangeArrowheads="1"/>
            </xdr:cNvSpPr>
          </xdr:nvSpPr>
          <xdr:spPr bwMode="auto">
            <a:xfrm>
              <a:off x="496" y="2758"/>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0784" name="Line 15"/>
            <xdr:cNvSpPr>
              <a:spLocks noChangeShapeType="1"/>
            </xdr:cNvSpPr>
          </xdr:nvSpPr>
          <xdr:spPr bwMode="auto">
            <a:xfrm>
              <a:off x="526" y="2768"/>
              <a:ext cx="12" cy="0"/>
            </a:xfrm>
            <a:prstGeom prst="line">
              <a:avLst/>
            </a:prstGeom>
            <a:noFill/>
            <a:ln w="9525">
              <a:solidFill>
                <a:srgbClr val="FFFF99"/>
              </a:solidFill>
              <a:round/>
              <a:headEnd/>
              <a:tailEnd/>
            </a:ln>
          </xdr:spPr>
        </xdr:sp>
        <xdr:sp macro="" textlink="">
          <xdr:nvSpPr>
            <xdr:cNvPr id="7728" name="Text Box 560"/>
            <xdr:cNvSpPr txBox="1">
              <a:spLocks noChangeArrowheads="1"/>
            </xdr:cNvSpPr>
          </xdr:nvSpPr>
          <xdr:spPr bwMode="auto">
            <a:xfrm>
              <a:off x="451" y="2758"/>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40786" name="Group 561"/>
            <xdr:cNvGrpSpPr>
              <a:grpSpLocks/>
            </xdr:cNvGrpSpPr>
          </xdr:nvGrpSpPr>
          <xdr:grpSpPr bwMode="auto">
            <a:xfrm>
              <a:off x="486" y="2766"/>
              <a:ext cx="12" cy="4"/>
              <a:chOff x="792" y="1043"/>
              <a:chExt cx="12" cy="4"/>
            </a:xfrm>
          </xdr:grpSpPr>
          <xdr:sp macro="" textlink="">
            <xdr:nvSpPr>
              <xdr:cNvPr id="40787" name="Line 562"/>
              <xdr:cNvSpPr>
                <a:spLocks noChangeShapeType="1"/>
              </xdr:cNvSpPr>
            </xdr:nvSpPr>
            <xdr:spPr bwMode="auto">
              <a:xfrm>
                <a:off x="792" y="1043"/>
                <a:ext cx="12" cy="0"/>
              </a:xfrm>
              <a:prstGeom prst="line">
                <a:avLst/>
              </a:prstGeom>
              <a:noFill/>
              <a:ln w="9525">
                <a:solidFill>
                  <a:srgbClr val="FF6600"/>
                </a:solidFill>
                <a:round/>
                <a:headEnd/>
                <a:tailEnd/>
              </a:ln>
            </xdr:spPr>
          </xdr:sp>
          <xdr:sp macro="" textlink="">
            <xdr:nvSpPr>
              <xdr:cNvPr id="40788" name="Line 563"/>
              <xdr:cNvSpPr>
                <a:spLocks noChangeShapeType="1"/>
              </xdr:cNvSpPr>
            </xdr:nvSpPr>
            <xdr:spPr bwMode="auto">
              <a:xfrm>
                <a:off x="792" y="1047"/>
                <a:ext cx="12" cy="0"/>
              </a:xfrm>
              <a:prstGeom prst="line">
                <a:avLst/>
              </a:prstGeom>
              <a:noFill/>
              <a:ln w="9525">
                <a:solidFill>
                  <a:srgbClr val="FFFF99"/>
                </a:solidFill>
                <a:round/>
                <a:headEnd/>
                <a:tailEnd/>
              </a:ln>
            </xdr:spPr>
          </xdr:sp>
        </xdr:grpSp>
      </xdr:grpSp>
      <xdr:sp macro="" textlink="">
        <xdr:nvSpPr>
          <xdr:cNvPr id="7990" name="Text Box 822"/>
          <xdr:cNvSpPr txBox="1">
            <a:spLocks noChangeArrowheads="1"/>
          </xdr:cNvSpPr>
        </xdr:nvSpPr>
        <xdr:spPr bwMode="auto">
          <a:xfrm>
            <a:off x="438" y="2734"/>
            <a:ext cx="162" cy="19"/>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προπένιο ή προπυλένιο</a:t>
            </a:r>
          </a:p>
        </xdr:txBody>
      </xdr:sp>
    </xdr:grpSp>
    <xdr:clientData/>
  </xdr:twoCellAnchor>
  <xdr:twoCellAnchor>
    <xdr:from>
      <xdr:col>4</xdr:col>
      <xdr:colOff>209550</xdr:colOff>
      <xdr:row>190</xdr:row>
      <xdr:rowOff>104775</xdr:rowOff>
    </xdr:from>
    <xdr:to>
      <xdr:col>7</xdr:col>
      <xdr:colOff>476250</xdr:colOff>
      <xdr:row>191</xdr:row>
      <xdr:rowOff>133350</xdr:rowOff>
    </xdr:to>
    <xdr:grpSp>
      <xdr:nvGrpSpPr>
        <xdr:cNvPr id="36656" name="Group 854"/>
        <xdr:cNvGrpSpPr>
          <a:grpSpLocks/>
        </xdr:cNvGrpSpPr>
      </xdr:nvGrpSpPr>
      <xdr:grpSpPr bwMode="auto">
        <a:xfrm>
          <a:off x="2667615" y="39024130"/>
          <a:ext cx="2110248" cy="233414"/>
          <a:chOff x="328" y="3758"/>
          <a:chExt cx="220" cy="23"/>
        </a:xfrm>
      </xdr:grpSpPr>
      <xdr:grpSp>
        <xdr:nvGrpSpPr>
          <xdr:cNvPr id="40771" name="Group 853"/>
          <xdr:cNvGrpSpPr>
            <a:grpSpLocks/>
          </xdr:cNvGrpSpPr>
        </xdr:nvGrpSpPr>
        <xdr:grpSpPr bwMode="auto">
          <a:xfrm>
            <a:off x="328" y="3758"/>
            <a:ext cx="70" cy="20"/>
            <a:chOff x="328" y="3758"/>
            <a:chExt cx="70" cy="20"/>
          </a:xfrm>
        </xdr:grpSpPr>
        <xdr:sp macro="" textlink="">
          <xdr:nvSpPr>
            <xdr:cNvPr id="8008" name="Text Box 840"/>
            <xdr:cNvSpPr txBox="1">
              <a:spLocks noChangeArrowheads="1"/>
            </xdr:cNvSpPr>
          </xdr:nvSpPr>
          <xdr:spPr bwMode="auto">
            <a:xfrm>
              <a:off x="366" y="3758"/>
              <a:ext cx="32"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7992" name="Text Box 824"/>
            <xdr:cNvSpPr txBox="1">
              <a:spLocks noChangeArrowheads="1"/>
            </xdr:cNvSpPr>
          </xdr:nvSpPr>
          <xdr:spPr bwMode="auto">
            <a:xfrm>
              <a:off x="328" y="3758"/>
              <a:ext cx="32"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grpSp>
          <xdr:nvGrpSpPr>
            <xdr:cNvPr id="40775" name="Group 839"/>
            <xdr:cNvGrpSpPr>
              <a:grpSpLocks/>
            </xdr:cNvGrpSpPr>
          </xdr:nvGrpSpPr>
          <xdr:grpSpPr bwMode="auto">
            <a:xfrm>
              <a:off x="357" y="3765"/>
              <a:ext cx="12" cy="8"/>
              <a:chOff x="359" y="3769"/>
              <a:chExt cx="12" cy="8"/>
            </a:xfrm>
          </xdr:grpSpPr>
          <xdr:grpSp>
            <xdr:nvGrpSpPr>
              <xdr:cNvPr id="40776" name="Group 838"/>
              <xdr:cNvGrpSpPr>
                <a:grpSpLocks/>
              </xdr:cNvGrpSpPr>
            </xdr:nvGrpSpPr>
            <xdr:grpSpPr bwMode="auto">
              <a:xfrm>
                <a:off x="359" y="3769"/>
                <a:ext cx="12" cy="4"/>
                <a:chOff x="359" y="3769"/>
                <a:chExt cx="12" cy="4"/>
              </a:xfrm>
            </xdr:grpSpPr>
            <xdr:sp macro="" textlink="">
              <xdr:nvSpPr>
                <xdr:cNvPr id="40778" name="Line 827"/>
                <xdr:cNvSpPr>
                  <a:spLocks noChangeShapeType="1"/>
                </xdr:cNvSpPr>
              </xdr:nvSpPr>
              <xdr:spPr bwMode="auto">
                <a:xfrm>
                  <a:off x="359" y="3769"/>
                  <a:ext cx="12" cy="0"/>
                </a:xfrm>
                <a:prstGeom prst="line">
                  <a:avLst/>
                </a:prstGeom>
                <a:noFill/>
                <a:ln w="9525">
                  <a:solidFill>
                    <a:srgbClr val="FF6600"/>
                  </a:solidFill>
                  <a:round/>
                  <a:headEnd/>
                  <a:tailEnd/>
                </a:ln>
              </xdr:spPr>
            </xdr:sp>
            <xdr:sp macro="" textlink="">
              <xdr:nvSpPr>
                <xdr:cNvPr id="40779" name="Line 828"/>
                <xdr:cNvSpPr>
                  <a:spLocks noChangeShapeType="1"/>
                </xdr:cNvSpPr>
              </xdr:nvSpPr>
              <xdr:spPr bwMode="auto">
                <a:xfrm>
                  <a:off x="359" y="3773"/>
                  <a:ext cx="12" cy="0"/>
                </a:xfrm>
                <a:prstGeom prst="line">
                  <a:avLst/>
                </a:prstGeom>
                <a:noFill/>
                <a:ln w="9525">
                  <a:solidFill>
                    <a:srgbClr val="FFFF99"/>
                  </a:solidFill>
                  <a:round/>
                  <a:headEnd/>
                  <a:tailEnd/>
                </a:ln>
              </xdr:spPr>
            </xdr:sp>
          </xdr:grpSp>
          <xdr:sp macro="" textlink="">
            <xdr:nvSpPr>
              <xdr:cNvPr id="40777" name="Line 837"/>
              <xdr:cNvSpPr>
                <a:spLocks noChangeShapeType="1"/>
              </xdr:cNvSpPr>
            </xdr:nvSpPr>
            <xdr:spPr bwMode="auto">
              <a:xfrm>
                <a:off x="359" y="3777"/>
                <a:ext cx="12" cy="0"/>
              </a:xfrm>
              <a:prstGeom prst="line">
                <a:avLst/>
              </a:prstGeom>
              <a:noFill/>
              <a:ln w="9525">
                <a:solidFill>
                  <a:srgbClr val="FF6600"/>
                </a:solidFill>
                <a:round/>
                <a:headEnd/>
                <a:tailEnd/>
              </a:ln>
            </xdr:spPr>
          </xdr:sp>
        </xdr:grpSp>
      </xdr:grpSp>
      <xdr:sp macro="" textlink="">
        <xdr:nvSpPr>
          <xdr:cNvPr id="8009" name="Text Box 841"/>
          <xdr:cNvSpPr txBox="1">
            <a:spLocks noChangeArrowheads="1"/>
          </xdr:cNvSpPr>
        </xdr:nvSpPr>
        <xdr:spPr bwMode="auto">
          <a:xfrm>
            <a:off x="406" y="3761"/>
            <a:ext cx="142" cy="20"/>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αιθίνιο ή ακετυλένιο</a:t>
            </a:r>
          </a:p>
        </xdr:txBody>
      </xdr:sp>
    </xdr:grpSp>
    <xdr:clientData/>
  </xdr:twoCellAnchor>
  <xdr:twoCellAnchor>
    <xdr:from>
      <xdr:col>4</xdr:col>
      <xdr:colOff>381000</xdr:colOff>
      <xdr:row>193</xdr:row>
      <xdr:rowOff>95250</xdr:rowOff>
    </xdr:from>
    <xdr:to>
      <xdr:col>7</xdr:col>
      <xdr:colOff>238125</xdr:colOff>
      <xdr:row>194</xdr:row>
      <xdr:rowOff>161925</xdr:rowOff>
    </xdr:to>
    <xdr:grpSp>
      <xdr:nvGrpSpPr>
        <xdr:cNvPr id="36657" name="Group 856"/>
        <xdr:cNvGrpSpPr>
          <a:grpSpLocks/>
        </xdr:cNvGrpSpPr>
      </xdr:nvGrpSpPr>
      <xdr:grpSpPr bwMode="auto">
        <a:xfrm>
          <a:off x="2839065" y="39629121"/>
          <a:ext cx="1700673" cy="271514"/>
          <a:chOff x="314" y="3937"/>
          <a:chExt cx="177" cy="27"/>
        </a:xfrm>
      </xdr:grpSpPr>
      <xdr:grpSp>
        <xdr:nvGrpSpPr>
          <xdr:cNvPr id="40760" name="Group 855"/>
          <xdr:cNvGrpSpPr>
            <a:grpSpLocks/>
          </xdr:cNvGrpSpPr>
        </xdr:nvGrpSpPr>
        <xdr:grpSpPr bwMode="auto">
          <a:xfrm>
            <a:off x="314" y="3937"/>
            <a:ext cx="102" cy="27"/>
            <a:chOff x="314" y="3937"/>
            <a:chExt cx="102" cy="27"/>
          </a:xfrm>
        </xdr:grpSpPr>
        <xdr:sp macro="" textlink="">
          <xdr:nvSpPr>
            <xdr:cNvPr id="7998" name="Text Box 830"/>
            <xdr:cNvSpPr txBox="1">
              <a:spLocks noChangeArrowheads="1"/>
            </xdr:cNvSpPr>
          </xdr:nvSpPr>
          <xdr:spPr bwMode="auto">
            <a:xfrm>
              <a:off x="380" y="3937"/>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999" name="Text Box 831"/>
            <xdr:cNvSpPr txBox="1">
              <a:spLocks noChangeArrowheads="1"/>
            </xdr:cNvSpPr>
          </xdr:nvSpPr>
          <xdr:spPr bwMode="auto">
            <a:xfrm>
              <a:off x="353" y="3937"/>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764" name="Line 832"/>
            <xdr:cNvSpPr>
              <a:spLocks noChangeShapeType="1"/>
            </xdr:cNvSpPr>
          </xdr:nvSpPr>
          <xdr:spPr bwMode="auto">
            <a:xfrm>
              <a:off x="371" y="3948"/>
              <a:ext cx="12" cy="0"/>
            </a:xfrm>
            <a:prstGeom prst="line">
              <a:avLst/>
            </a:prstGeom>
            <a:noFill/>
            <a:ln w="9525">
              <a:solidFill>
                <a:srgbClr val="FFFF99"/>
              </a:solidFill>
              <a:round/>
              <a:headEnd/>
              <a:tailEnd/>
            </a:ln>
          </xdr:spPr>
        </xdr:sp>
        <xdr:sp macro="" textlink="">
          <xdr:nvSpPr>
            <xdr:cNvPr id="8001" name="Text Box 833"/>
            <xdr:cNvSpPr txBox="1">
              <a:spLocks noChangeArrowheads="1"/>
            </xdr:cNvSpPr>
          </xdr:nvSpPr>
          <xdr:spPr bwMode="auto">
            <a:xfrm>
              <a:off x="314" y="3937"/>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grpSp>
          <xdr:nvGrpSpPr>
            <xdr:cNvPr id="40766" name="Group 842"/>
            <xdr:cNvGrpSpPr>
              <a:grpSpLocks/>
            </xdr:cNvGrpSpPr>
          </xdr:nvGrpSpPr>
          <xdr:grpSpPr bwMode="auto">
            <a:xfrm>
              <a:off x="343" y="3944"/>
              <a:ext cx="12" cy="8"/>
              <a:chOff x="359" y="3769"/>
              <a:chExt cx="12" cy="8"/>
            </a:xfrm>
          </xdr:grpSpPr>
          <xdr:grpSp>
            <xdr:nvGrpSpPr>
              <xdr:cNvPr id="40767" name="Group 843"/>
              <xdr:cNvGrpSpPr>
                <a:grpSpLocks/>
              </xdr:cNvGrpSpPr>
            </xdr:nvGrpSpPr>
            <xdr:grpSpPr bwMode="auto">
              <a:xfrm>
                <a:off x="359" y="3769"/>
                <a:ext cx="12" cy="4"/>
                <a:chOff x="359" y="3769"/>
                <a:chExt cx="12" cy="4"/>
              </a:xfrm>
            </xdr:grpSpPr>
            <xdr:sp macro="" textlink="">
              <xdr:nvSpPr>
                <xdr:cNvPr id="40769" name="Line 844"/>
                <xdr:cNvSpPr>
                  <a:spLocks noChangeShapeType="1"/>
                </xdr:cNvSpPr>
              </xdr:nvSpPr>
              <xdr:spPr bwMode="auto">
                <a:xfrm>
                  <a:off x="359" y="3769"/>
                  <a:ext cx="12" cy="0"/>
                </a:xfrm>
                <a:prstGeom prst="line">
                  <a:avLst/>
                </a:prstGeom>
                <a:noFill/>
                <a:ln w="9525">
                  <a:solidFill>
                    <a:srgbClr val="FF6600"/>
                  </a:solidFill>
                  <a:round/>
                  <a:headEnd/>
                  <a:tailEnd/>
                </a:ln>
              </xdr:spPr>
            </xdr:sp>
            <xdr:sp macro="" textlink="">
              <xdr:nvSpPr>
                <xdr:cNvPr id="40770" name="Line 845"/>
                <xdr:cNvSpPr>
                  <a:spLocks noChangeShapeType="1"/>
                </xdr:cNvSpPr>
              </xdr:nvSpPr>
              <xdr:spPr bwMode="auto">
                <a:xfrm>
                  <a:off x="359" y="3773"/>
                  <a:ext cx="12" cy="0"/>
                </a:xfrm>
                <a:prstGeom prst="line">
                  <a:avLst/>
                </a:prstGeom>
                <a:noFill/>
                <a:ln w="9525">
                  <a:solidFill>
                    <a:srgbClr val="FFFF99"/>
                  </a:solidFill>
                  <a:round/>
                  <a:headEnd/>
                  <a:tailEnd/>
                </a:ln>
              </xdr:spPr>
            </xdr:sp>
          </xdr:grpSp>
          <xdr:sp macro="" textlink="">
            <xdr:nvSpPr>
              <xdr:cNvPr id="40768" name="Line 846"/>
              <xdr:cNvSpPr>
                <a:spLocks noChangeShapeType="1"/>
              </xdr:cNvSpPr>
            </xdr:nvSpPr>
            <xdr:spPr bwMode="auto">
              <a:xfrm>
                <a:off x="359" y="3777"/>
                <a:ext cx="12" cy="0"/>
              </a:xfrm>
              <a:prstGeom prst="line">
                <a:avLst/>
              </a:prstGeom>
              <a:noFill/>
              <a:ln w="9525">
                <a:solidFill>
                  <a:srgbClr val="FF6600"/>
                </a:solidFill>
                <a:round/>
                <a:headEnd/>
                <a:tailEnd/>
              </a:ln>
            </xdr:spPr>
          </xdr:sp>
        </xdr:grpSp>
      </xdr:grpSp>
      <xdr:sp macro="" textlink="">
        <xdr:nvSpPr>
          <xdr:cNvPr id="8020" name="Text Box 852"/>
          <xdr:cNvSpPr txBox="1">
            <a:spLocks noChangeArrowheads="1"/>
          </xdr:cNvSpPr>
        </xdr:nvSpPr>
        <xdr:spPr bwMode="auto">
          <a:xfrm>
            <a:off x="421" y="3941"/>
            <a:ext cx="70" cy="17"/>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προπίνιο</a:t>
            </a:r>
          </a:p>
        </xdr:txBody>
      </xdr:sp>
    </xdr:grpSp>
    <xdr:clientData/>
  </xdr:twoCellAnchor>
  <xdr:twoCellAnchor>
    <xdr:from>
      <xdr:col>8</xdr:col>
      <xdr:colOff>167869</xdr:colOff>
      <xdr:row>143</xdr:row>
      <xdr:rowOff>0</xdr:rowOff>
    </xdr:from>
    <xdr:to>
      <xdr:col>8</xdr:col>
      <xdr:colOff>282169</xdr:colOff>
      <xdr:row>143</xdr:row>
      <xdr:rowOff>0</xdr:rowOff>
    </xdr:to>
    <xdr:sp macro="" textlink="">
      <xdr:nvSpPr>
        <xdr:cNvPr id="36658" name="Line 857"/>
        <xdr:cNvSpPr>
          <a:spLocks noChangeShapeType="1"/>
        </xdr:cNvSpPr>
      </xdr:nvSpPr>
      <xdr:spPr bwMode="auto">
        <a:xfrm>
          <a:off x="5083998" y="29291935"/>
          <a:ext cx="114300" cy="0"/>
        </a:xfrm>
        <a:prstGeom prst="line">
          <a:avLst/>
        </a:prstGeom>
        <a:noFill/>
        <a:ln w="19050">
          <a:solidFill>
            <a:srgbClr val="FF9900"/>
          </a:solidFill>
          <a:round/>
          <a:headEnd/>
          <a:tailEnd/>
        </a:ln>
      </xdr:spPr>
    </xdr:sp>
    <xdr:clientData/>
  </xdr:twoCellAnchor>
  <xdr:twoCellAnchor>
    <xdr:from>
      <xdr:col>6</xdr:col>
      <xdr:colOff>506671</xdr:colOff>
      <xdr:row>143</xdr:row>
      <xdr:rowOff>0</xdr:rowOff>
    </xdr:from>
    <xdr:to>
      <xdr:col>7</xdr:col>
      <xdr:colOff>343415</xdr:colOff>
      <xdr:row>143</xdr:row>
      <xdr:rowOff>0</xdr:rowOff>
    </xdr:to>
    <xdr:sp macro="" textlink="">
      <xdr:nvSpPr>
        <xdr:cNvPr id="36659" name="Line 858"/>
        <xdr:cNvSpPr>
          <a:spLocks noChangeShapeType="1"/>
        </xdr:cNvSpPr>
      </xdr:nvSpPr>
      <xdr:spPr bwMode="auto">
        <a:xfrm>
          <a:off x="4193768" y="29291935"/>
          <a:ext cx="451260" cy="0"/>
        </a:xfrm>
        <a:prstGeom prst="line">
          <a:avLst/>
        </a:prstGeom>
        <a:noFill/>
        <a:ln w="19050">
          <a:solidFill>
            <a:srgbClr val="FF9900"/>
          </a:solidFill>
          <a:round/>
          <a:headEnd/>
          <a:tailEnd/>
        </a:ln>
      </xdr:spPr>
    </xdr:sp>
    <xdr:clientData/>
  </xdr:twoCellAnchor>
  <xdr:twoCellAnchor>
    <xdr:from>
      <xdr:col>8</xdr:col>
      <xdr:colOff>314125</xdr:colOff>
      <xdr:row>198</xdr:row>
      <xdr:rowOff>0</xdr:rowOff>
    </xdr:from>
    <xdr:to>
      <xdr:col>8</xdr:col>
      <xdr:colOff>604791</xdr:colOff>
      <xdr:row>198</xdr:row>
      <xdr:rowOff>0</xdr:rowOff>
    </xdr:to>
    <xdr:sp macro="" textlink="">
      <xdr:nvSpPr>
        <xdr:cNvPr id="36660" name="Line 859"/>
        <xdr:cNvSpPr>
          <a:spLocks noChangeShapeType="1"/>
        </xdr:cNvSpPr>
      </xdr:nvSpPr>
      <xdr:spPr bwMode="auto">
        <a:xfrm>
          <a:off x="5230254" y="40558065"/>
          <a:ext cx="290666" cy="0"/>
        </a:xfrm>
        <a:prstGeom prst="line">
          <a:avLst/>
        </a:prstGeom>
        <a:noFill/>
        <a:ln w="19050">
          <a:solidFill>
            <a:srgbClr val="FF9900"/>
          </a:solidFill>
          <a:round/>
          <a:headEnd/>
          <a:tailEnd/>
        </a:ln>
      </xdr:spPr>
    </xdr:sp>
    <xdr:clientData/>
  </xdr:twoCellAnchor>
  <xdr:twoCellAnchor>
    <xdr:from>
      <xdr:col>6</xdr:col>
      <xdr:colOff>527155</xdr:colOff>
      <xdr:row>198</xdr:row>
      <xdr:rowOff>0</xdr:rowOff>
    </xdr:from>
    <xdr:to>
      <xdr:col>7</xdr:col>
      <xdr:colOff>421049</xdr:colOff>
      <xdr:row>198</xdr:row>
      <xdr:rowOff>0</xdr:rowOff>
    </xdr:to>
    <xdr:sp macro="" textlink="">
      <xdr:nvSpPr>
        <xdr:cNvPr id="36661" name="Line 860"/>
        <xdr:cNvSpPr>
          <a:spLocks noChangeShapeType="1"/>
        </xdr:cNvSpPr>
      </xdr:nvSpPr>
      <xdr:spPr bwMode="auto">
        <a:xfrm>
          <a:off x="4214252" y="40558065"/>
          <a:ext cx="508410" cy="0"/>
        </a:xfrm>
        <a:prstGeom prst="line">
          <a:avLst/>
        </a:prstGeom>
        <a:noFill/>
        <a:ln w="19050">
          <a:solidFill>
            <a:srgbClr val="FF9900"/>
          </a:solidFill>
          <a:round/>
          <a:headEnd/>
          <a:tailEnd/>
        </a:ln>
      </xdr:spPr>
    </xdr:sp>
    <xdr:clientData/>
  </xdr:twoCellAnchor>
  <xdr:twoCellAnchor>
    <xdr:from>
      <xdr:col>3</xdr:col>
      <xdr:colOff>23045</xdr:colOff>
      <xdr:row>198</xdr:row>
      <xdr:rowOff>0</xdr:rowOff>
    </xdr:from>
    <xdr:to>
      <xdr:col>4</xdr:col>
      <xdr:colOff>146870</xdr:colOff>
      <xdr:row>198</xdr:row>
      <xdr:rowOff>0</xdr:rowOff>
    </xdr:to>
    <xdr:sp macro="" textlink="">
      <xdr:nvSpPr>
        <xdr:cNvPr id="36662" name="Line 861"/>
        <xdr:cNvSpPr>
          <a:spLocks noChangeShapeType="1"/>
        </xdr:cNvSpPr>
      </xdr:nvSpPr>
      <xdr:spPr bwMode="auto">
        <a:xfrm>
          <a:off x="1866593" y="40558065"/>
          <a:ext cx="738342" cy="0"/>
        </a:xfrm>
        <a:prstGeom prst="line">
          <a:avLst/>
        </a:prstGeom>
        <a:noFill/>
        <a:ln w="19050">
          <a:solidFill>
            <a:srgbClr val="FF9900"/>
          </a:solidFill>
          <a:round/>
          <a:headEnd/>
          <a:tailEnd/>
        </a:ln>
      </xdr:spPr>
    </xdr:sp>
    <xdr:clientData/>
  </xdr:twoCellAnchor>
  <xdr:twoCellAnchor>
    <xdr:from>
      <xdr:col>3</xdr:col>
      <xdr:colOff>9424</xdr:colOff>
      <xdr:row>143</xdr:row>
      <xdr:rowOff>0</xdr:rowOff>
    </xdr:from>
    <xdr:to>
      <xdr:col>4</xdr:col>
      <xdr:colOff>133249</xdr:colOff>
      <xdr:row>143</xdr:row>
      <xdr:rowOff>0</xdr:rowOff>
    </xdr:to>
    <xdr:sp macro="" textlink="">
      <xdr:nvSpPr>
        <xdr:cNvPr id="36663" name="Line 862"/>
        <xdr:cNvSpPr>
          <a:spLocks noChangeShapeType="1"/>
        </xdr:cNvSpPr>
      </xdr:nvSpPr>
      <xdr:spPr bwMode="auto">
        <a:xfrm>
          <a:off x="1852972" y="29291935"/>
          <a:ext cx="738342" cy="0"/>
        </a:xfrm>
        <a:prstGeom prst="line">
          <a:avLst/>
        </a:prstGeom>
        <a:noFill/>
        <a:ln w="19050">
          <a:solidFill>
            <a:srgbClr val="FF9900"/>
          </a:solidFill>
          <a:round/>
          <a:headEnd/>
          <a:tailEnd/>
        </a:ln>
      </xdr:spPr>
    </xdr:sp>
    <xdr:clientData/>
  </xdr:twoCellAnchor>
  <xdr:twoCellAnchor>
    <xdr:from>
      <xdr:col>7</xdr:col>
      <xdr:colOff>206686</xdr:colOff>
      <xdr:row>29</xdr:row>
      <xdr:rowOff>0</xdr:rowOff>
    </xdr:from>
    <xdr:to>
      <xdr:col>7</xdr:col>
      <xdr:colOff>359086</xdr:colOff>
      <xdr:row>29</xdr:row>
      <xdr:rowOff>0</xdr:rowOff>
    </xdr:to>
    <xdr:sp macro="" textlink="">
      <xdr:nvSpPr>
        <xdr:cNvPr id="36664" name="Line 863"/>
        <xdr:cNvSpPr>
          <a:spLocks noChangeShapeType="1"/>
        </xdr:cNvSpPr>
      </xdr:nvSpPr>
      <xdr:spPr bwMode="auto">
        <a:xfrm>
          <a:off x="4508299" y="5940323"/>
          <a:ext cx="152400" cy="0"/>
        </a:xfrm>
        <a:prstGeom prst="line">
          <a:avLst/>
        </a:prstGeom>
        <a:noFill/>
        <a:ln w="19050">
          <a:solidFill>
            <a:srgbClr val="FF9900"/>
          </a:solidFill>
          <a:round/>
          <a:headEnd/>
          <a:tailEnd/>
        </a:ln>
      </xdr:spPr>
    </xdr:sp>
    <xdr:clientData/>
  </xdr:twoCellAnchor>
  <xdr:twoCellAnchor>
    <xdr:from>
      <xdr:col>3</xdr:col>
      <xdr:colOff>1230</xdr:colOff>
      <xdr:row>29</xdr:row>
      <xdr:rowOff>0</xdr:rowOff>
    </xdr:from>
    <xdr:to>
      <xdr:col>4</xdr:col>
      <xdr:colOff>229830</xdr:colOff>
      <xdr:row>29</xdr:row>
      <xdr:rowOff>0</xdr:rowOff>
    </xdr:to>
    <xdr:sp macro="" textlink="">
      <xdr:nvSpPr>
        <xdr:cNvPr id="36665" name="Line 864"/>
        <xdr:cNvSpPr>
          <a:spLocks noChangeShapeType="1"/>
        </xdr:cNvSpPr>
      </xdr:nvSpPr>
      <xdr:spPr bwMode="auto">
        <a:xfrm>
          <a:off x="1844778" y="5940323"/>
          <a:ext cx="843117" cy="0"/>
        </a:xfrm>
        <a:prstGeom prst="line">
          <a:avLst/>
        </a:prstGeom>
        <a:noFill/>
        <a:ln w="19050">
          <a:solidFill>
            <a:srgbClr val="FF9900"/>
          </a:solidFill>
          <a:round/>
          <a:headEnd/>
          <a:tailEnd/>
        </a:ln>
      </xdr:spPr>
    </xdr:sp>
    <xdr:clientData/>
  </xdr:twoCellAnchor>
  <xdr:twoCellAnchor>
    <xdr:from>
      <xdr:col>8</xdr:col>
      <xdr:colOff>213446</xdr:colOff>
      <xdr:row>88</xdr:row>
      <xdr:rowOff>0</xdr:rowOff>
    </xdr:from>
    <xdr:to>
      <xdr:col>8</xdr:col>
      <xdr:colOff>346796</xdr:colOff>
      <xdr:row>88</xdr:row>
      <xdr:rowOff>0</xdr:rowOff>
    </xdr:to>
    <xdr:sp macro="" textlink="">
      <xdr:nvSpPr>
        <xdr:cNvPr id="36666" name="Line 882"/>
        <xdr:cNvSpPr>
          <a:spLocks noChangeShapeType="1"/>
        </xdr:cNvSpPr>
      </xdr:nvSpPr>
      <xdr:spPr bwMode="auto">
        <a:xfrm>
          <a:off x="5129575" y="18025806"/>
          <a:ext cx="133350" cy="0"/>
        </a:xfrm>
        <a:prstGeom prst="line">
          <a:avLst/>
        </a:prstGeom>
        <a:noFill/>
        <a:ln w="19050">
          <a:solidFill>
            <a:srgbClr val="FF9900"/>
          </a:solidFill>
          <a:round/>
          <a:headEnd/>
          <a:tailEnd/>
        </a:ln>
      </xdr:spPr>
    </xdr:sp>
    <xdr:clientData/>
  </xdr:twoCellAnchor>
  <xdr:twoCellAnchor>
    <xdr:from>
      <xdr:col>6</xdr:col>
      <xdr:colOff>516913</xdr:colOff>
      <xdr:row>88</xdr:row>
      <xdr:rowOff>0</xdr:rowOff>
    </xdr:from>
    <xdr:to>
      <xdr:col>7</xdr:col>
      <xdr:colOff>391757</xdr:colOff>
      <xdr:row>88</xdr:row>
      <xdr:rowOff>0</xdr:rowOff>
    </xdr:to>
    <xdr:sp macro="" textlink="">
      <xdr:nvSpPr>
        <xdr:cNvPr id="36667" name="Line 883"/>
        <xdr:cNvSpPr>
          <a:spLocks noChangeShapeType="1"/>
        </xdr:cNvSpPr>
      </xdr:nvSpPr>
      <xdr:spPr bwMode="auto">
        <a:xfrm>
          <a:off x="4204010" y="18025806"/>
          <a:ext cx="489360" cy="0"/>
        </a:xfrm>
        <a:prstGeom prst="line">
          <a:avLst/>
        </a:prstGeom>
        <a:noFill/>
        <a:ln w="19050">
          <a:solidFill>
            <a:srgbClr val="FF9900"/>
          </a:solidFill>
          <a:round/>
          <a:headEnd/>
          <a:tailEnd/>
        </a:ln>
      </xdr:spPr>
    </xdr:sp>
    <xdr:clientData/>
  </xdr:twoCellAnchor>
  <xdr:twoCellAnchor>
    <xdr:from>
      <xdr:col>3</xdr:col>
      <xdr:colOff>21714</xdr:colOff>
      <xdr:row>88</xdr:row>
      <xdr:rowOff>0</xdr:rowOff>
    </xdr:from>
    <xdr:to>
      <xdr:col>4</xdr:col>
      <xdr:colOff>145539</xdr:colOff>
      <xdr:row>88</xdr:row>
      <xdr:rowOff>0</xdr:rowOff>
    </xdr:to>
    <xdr:sp macro="" textlink="">
      <xdr:nvSpPr>
        <xdr:cNvPr id="36668" name="Line 884"/>
        <xdr:cNvSpPr>
          <a:spLocks noChangeShapeType="1"/>
        </xdr:cNvSpPr>
      </xdr:nvSpPr>
      <xdr:spPr bwMode="auto">
        <a:xfrm>
          <a:off x="1865262" y="18025806"/>
          <a:ext cx="738342" cy="0"/>
        </a:xfrm>
        <a:prstGeom prst="line">
          <a:avLst/>
        </a:prstGeom>
        <a:noFill/>
        <a:ln w="19050">
          <a:solidFill>
            <a:srgbClr val="FF9900"/>
          </a:solidFill>
          <a:round/>
          <a:headEnd/>
          <a:tailEnd/>
        </a:ln>
      </xdr:spPr>
    </xdr:sp>
    <xdr:clientData/>
  </xdr:twoCellAnchor>
  <xdr:twoCellAnchor>
    <xdr:from>
      <xdr:col>6</xdr:col>
      <xdr:colOff>57150</xdr:colOff>
      <xdr:row>214</xdr:row>
      <xdr:rowOff>161925</xdr:rowOff>
    </xdr:from>
    <xdr:to>
      <xdr:col>7</xdr:col>
      <xdr:colOff>314325</xdr:colOff>
      <xdr:row>217</xdr:row>
      <xdr:rowOff>28575</xdr:rowOff>
    </xdr:to>
    <xdr:grpSp>
      <xdr:nvGrpSpPr>
        <xdr:cNvPr id="36669" name="Group 967"/>
        <xdr:cNvGrpSpPr>
          <a:grpSpLocks/>
        </xdr:cNvGrpSpPr>
      </xdr:nvGrpSpPr>
      <xdr:grpSpPr bwMode="auto">
        <a:xfrm>
          <a:off x="3744247" y="43997409"/>
          <a:ext cx="871691" cy="481166"/>
          <a:chOff x="381" y="2119"/>
          <a:chExt cx="91" cy="46"/>
        </a:xfrm>
      </xdr:grpSpPr>
      <xdr:sp macro="" textlink="">
        <xdr:nvSpPr>
          <xdr:cNvPr id="40758" name="Line 968"/>
          <xdr:cNvSpPr>
            <a:spLocks noChangeShapeType="1"/>
          </xdr:cNvSpPr>
        </xdr:nvSpPr>
        <xdr:spPr bwMode="auto">
          <a:xfrm>
            <a:off x="381" y="2119"/>
            <a:ext cx="1" cy="46"/>
          </a:xfrm>
          <a:prstGeom prst="line">
            <a:avLst/>
          </a:prstGeom>
          <a:noFill/>
          <a:ln w="9525">
            <a:solidFill>
              <a:srgbClr val="FF6600"/>
            </a:solidFill>
            <a:round/>
            <a:headEnd/>
            <a:tailEnd type="triangle" w="med" len="med"/>
          </a:ln>
        </xdr:spPr>
      </xdr:sp>
      <xdr:sp macro="" textlink="">
        <xdr:nvSpPr>
          <xdr:cNvPr id="8137" name="Text Box 969"/>
          <xdr:cNvSpPr txBox="1">
            <a:spLocks noChangeArrowheads="1"/>
          </xdr:cNvSpPr>
        </xdr:nvSpPr>
        <xdr:spPr bwMode="auto">
          <a:xfrm>
            <a:off x="385" y="2126"/>
            <a:ext cx="87"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99CC00"/>
                </a:solidFill>
                <a:latin typeface="Arial"/>
                <a:cs typeface="Arial"/>
              </a:rPr>
              <a:t>–2 άτομα Η</a:t>
            </a:r>
          </a:p>
        </xdr:txBody>
      </xdr:sp>
    </xdr:grpSp>
    <xdr:clientData/>
  </xdr:twoCellAnchor>
  <xdr:twoCellAnchor>
    <xdr:from>
      <xdr:col>6</xdr:col>
      <xdr:colOff>57150</xdr:colOff>
      <xdr:row>224</xdr:row>
      <xdr:rowOff>123825</xdr:rowOff>
    </xdr:from>
    <xdr:to>
      <xdr:col>8</xdr:col>
      <xdr:colOff>361950</xdr:colOff>
      <xdr:row>226</xdr:row>
      <xdr:rowOff>180975</xdr:rowOff>
    </xdr:to>
    <xdr:grpSp>
      <xdr:nvGrpSpPr>
        <xdr:cNvPr id="36670" name="Group 1132"/>
        <xdr:cNvGrpSpPr>
          <a:grpSpLocks/>
        </xdr:cNvGrpSpPr>
      </xdr:nvGrpSpPr>
      <xdr:grpSpPr bwMode="auto">
        <a:xfrm>
          <a:off x="3744247" y="46007696"/>
          <a:ext cx="1533832" cy="466827"/>
          <a:chOff x="387" y="4409"/>
          <a:chExt cx="160" cy="46"/>
        </a:xfrm>
      </xdr:grpSpPr>
      <xdr:sp macro="" textlink="">
        <xdr:nvSpPr>
          <xdr:cNvPr id="8223" name="Text Box 1055"/>
          <xdr:cNvSpPr txBox="1">
            <a:spLocks noChangeArrowheads="1"/>
          </xdr:cNvSpPr>
        </xdr:nvSpPr>
        <xdr:spPr bwMode="auto">
          <a:xfrm>
            <a:off x="392" y="4417"/>
            <a:ext cx="155"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99CC00"/>
                </a:solidFill>
                <a:latin typeface="Arial"/>
                <a:cs typeface="Arial"/>
              </a:rPr>
              <a:t>σχηματισμός 2ου δδ</a:t>
            </a:r>
          </a:p>
        </xdr:txBody>
      </xdr:sp>
      <xdr:sp macro="" textlink="">
        <xdr:nvSpPr>
          <xdr:cNvPr id="40757" name="Line 1054"/>
          <xdr:cNvSpPr>
            <a:spLocks noChangeShapeType="1"/>
          </xdr:cNvSpPr>
        </xdr:nvSpPr>
        <xdr:spPr bwMode="auto">
          <a:xfrm>
            <a:off x="387" y="4409"/>
            <a:ext cx="1" cy="46"/>
          </a:xfrm>
          <a:prstGeom prst="line">
            <a:avLst/>
          </a:prstGeom>
          <a:noFill/>
          <a:ln w="9525">
            <a:solidFill>
              <a:srgbClr val="FF6600"/>
            </a:solidFill>
            <a:round/>
            <a:headEnd/>
            <a:tailEnd type="triangle" w="med" len="med"/>
          </a:ln>
        </xdr:spPr>
      </xdr:sp>
    </xdr:grpSp>
    <xdr:clientData/>
  </xdr:twoCellAnchor>
  <xdr:twoCellAnchor>
    <xdr:from>
      <xdr:col>2</xdr:col>
      <xdr:colOff>133350</xdr:colOff>
      <xdr:row>109</xdr:row>
      <xdr:rowOff>38100</xdr:rowOff>
    </xdr:from>
    <xdr:to>
      <xdr:col>9</xdr:col>
      <xdr:colOff>476250</xdr:colOff>
      <xdr:row>116</xdr:row>
      <xdr:rowOff>142875</xdr:rowOff>
    </xdr:to>
    <xdr:grpSp>
      <xdr:nvGrpSpPr>
        <xdr:cNvPr id="36671" name="Group 1256"/>
        <xdr:cNvGrpSpPr>
          <a:grpSpLocks/>
        </xdr:cNvGrpSpPr>
      </xdr:nvGrpSpPr>
      <xdr:grpSpPr bwMode="auto">
        <a:xfrm>
          <a:off x="1362382" y="22365519"/>
          <a:ext cx="4644513" cy="1538646"/>
          <a:chOff x="142" y="2143"/>
          <a:chExt cx="484" cy="151"/>
        </a:xfrm>
      </xdr:grpSpPr>
      <xdr:sp macro="" textlink="">
        <xdr:nvSpPr>
          <xdr:cNvPr id="40680" name="Oval 368"/>
          <xdr:cNvSpPr>
            <a:spLocks noChangeArrowheads="1"/>
          </xdr:cNvSpPr>
        </xdr:nvSpPr>
        <xdr:spPr bwMode="auto">
          <a:xfrm>
            <a:off x="517" y="2176"/>
            <a:ext cx="32" cy="32"/>
          </a:xfrm>
          <a:prstGeom prst="ellipse">
            <a:avLst/>
          </a:prstGeom>
          <a:solidFill>
            <a:srgbClr val="000000"/>
          </a:solidFill>
          <a:ln w="9525">
            <a:solidFill>
              <a:srgbClr val="800000"/>
            </a:solidFill>
            <a:round/>
            <a:headEnd/>
            <a:tailEnd/>
          </a:ln>
        </xdr:spPr>
      </xdr:sp>
      <xdr:sp macro="" textlink="">
        <xdr:nvSpPr>
          <xdr:cNvPr id="40681" name="Oval 369"/>
          <xdr:cNvSpPr>
            <a:spLocks noChangeArrowheads="1"/>
          </xdr:cNvSpPr>
        </xdr:nvSpPr>
        <xdr:spPr bwMode="auto">
          <a:xfrm>
            <a:off x="231" y="2176"/>
            <a:ext cx="32" cy="32"/>
          </a:xfrm>
          <a:prstGeom prst="ellipse">
            <a:avLst/>
          </a:prstGeom>
          <a:solidFill>
            <a:srgbClr val="000000"/>
          </a:solidFill>
          <a:ln w="9525">
            <a:solidFill>
              <a:srgbClr val="800000"/>
            </a:solidFill>
            <a:round/>
            <a:headEnd/>
            <a:tailEnd/>
          </a:ln>
        </xdr:spPr>
      </xdr:sp>
      <xdr:grpSp>
        <xdr:nvGrpSpPr>
          <xdr:cNvPr id="40682" name="Group 1255"/>
          <xdr:cNvGrpSpPr>
            <a:grpSpLocks/>
          </xdr:cNvGrpSpPr>
        </xdr:nvGrpSpPr>
        <xdr:grpSpPr bwMode="auto">
          <a:xfrm>
            <a:off x="142" y="2143"/>
            <a:ext cx="484" cy="151"/>
            <a:chOff x="142" y="2143"/>
            <a:chExt cx="484" cy="151"/>
          </a:xfrm>
        </xdr:grpSpPr>
        <xdr:grpSp>
          <xdr:nvGrpSpPr>
            <xdr:cNvPr id="40683" name="Group 1252"/>
            <xdr:cNvGrpSpPr>
              <a:grpSpLocks/>
            </xdr:cNvGrpSpPr>
          </xdr:nvGrpSpPr>
          <xdr:grpSpPr bwMode="auto">
            <a:xfrm>
              <a:off x="142" y="2143"/>
              <a:ext cx="484" cy="151"/>
              <a:chOff x="142" y="2143"/>
              <a:chExt cx="484" cy="151"/>
            </a:xfrm>
          </xdr:grpSpPr>
          <xdr:grpSp>
            <xdr:nvGrpSpPr>
              <xdr:cNvPr id="40690" name="Group 1245"/>
              <xdr:cNvGrpSpPr>
                <a:grpSpLocks/>
              </xdr:cNvGrpSpPr>
            </xdr:nvGrpSpPr>
            <xdr:grpSpPr bwMode="auto">
              <a:xfrm>
                <a:off x="142" y="2143"/>
                <a:ext cx="484" cy="151"/>
                <a:chOff x="142" y="2143"/>
                <a:chExt cx="484" cy="151"/>
              </a:xfrm>
            </xdr:grpSpPr>
            <xdr:grpSp>
              <xdr:nvGrpSpPr>
                <xdr:cNvPr id="40697" name="Group 1241"/>
                <xdr:cNvGrpSpPr>
                  <a:grpSpLocks/>
                </xdr:cNvGrpSpPr>
              </xdr:nvGrpSpPr>
              <xdr:grpSpPr bwMode="auto">
                <a:xfrm>
                  <a:off x="142" y="2143"/>
                  <a:ext cx="484" cy="151"/>
                  <a:chOff x="142" y="2143"/>
                  <a:chExt cx="484" cy="151"/>
                </a:xfrm>
              </xdr:grpSpPr>
              <xdr:sp macro="" textlink="">
                <xdr:nvSpPr>
                  <xdr:cNvPr id="7540" name="Text Box 372"/>
                  <xdr:cNvSpPr txBox="1">
                    <a:spLocks noChangeArrowheads="1"/>
                  </xdr:cNvSpPr>
                </xdr:nvSpPr>
                <xdr:spPr bwMode="auto">
                  <a:xfrm>
                    <a:off x="351" y="2272"/>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749" name="AutoShape 426"/>
                  <xdr:cNvSpPr>
                    <a:spLocks/>
                  </xdr:cNvSpPr>
                </xdr:nvSpPr>
                <xdr:spPr bwMode="auto">
                  <a:xfrm rot="5400000">
                    <a:off x="375" y="2133"/>
                    <a:ext cx="27" cy="250"/>
                  </a:xfrm>
                  <a:prstGeom prst="rightBrace">
                    <a:avLst>
                      <a:gd name="adj1" fmla="val 30521"/>
                      <a:gd name="adj2" fmla="val 49449"/>
                    </a:avLst>
                  </a:prstGeom>
                  <a:noFill/>
                  <a:ln w="3175">
                    <a:solidFill>
                      <a:srgbClr val="3366FF"/>
                    </a:solidFill>
                    <a:round/>
                    <a:headEnd/>
                    <a:tailEnd/>
                  </a:ln>
                </xdr:spPr>
              </xdr:sp>
              <xdr:grpSp>
                <xdr:nvGrpSpPr>
                  <xdr:cNvPr id="40750" name="Group 448"/>
                  <xdr:cNvGrpSpPr>
                    <a:grpSpLocks/>
                  </xdr:cNvGrpSpPr>
                </xdr:nvGrpSpPr>
                <xdr:grpSpPr bwMode="auto">
                  <a:xfrm>
                    <a:off x="142" y="2143"/>
                    <a:ext cx="111" cy="23"/>
                    <a:chOff x="133" y="2167"/>
                    <a:chExt cx="111" cy="23"/>
                  </a:xfrm>
                </xdr:grpSpPr>
                <xdr:sp macro="" textlink="">
                  <xdr:nvSpPr>
                    <xdr:cNvPr id="7606" name="Text Box 438"/>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755" name="Line 439"/>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751" name="Group 440"/>
                  <xdr:cNvGrpSpPr>
                    <a:grpSpLocks/>
                  </xdr:cNvGrpSpPr>
                </xdr:nvGrpSpPr>
                <xdr:grpSpPr bwMode="auto">
                  <a:xfrm>
                    <a:off x="530" y="2204"/>
                    <a:ext cx="96" cy="23"/>
                    <a:chOff x="514" y="804"/>
                    <a:chExt cx="96" cy="23"/>
                  </a:xfrm>
                </xdr:grpSpPr>
                <xdr:sp macro="" textlink="">
                  <xdr:nvSpPr>
                    <xdr:cNvPr id="7609" name="Text Box 441"/>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753" name="Line 442"/>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nvGrpSpPr>
                <xdr:cNvPr id="40698" name="Group 1243"/>
                <xdr:cNvGrpSpPr>
                  <a:grpSpLocks/>
                </xdr:cNvGrpSpPr>
              </xdr:nvGrpSpPr>
              <xdr:grpSpPr bwMode="auto">
                <a:xfrm>
                  <a:off x="237" y="2153"/>
                  <a:ext cx="306" cy="79"/>
                  <a:chOff x="237" y="2153"/>
                  <a:chExt cx="306" cy="79"/>
                </a:xfrm>
              </xdr:grpSpPr>
              <xdr:sp macro="" textlink="">
                <xdr:nvSpPr>
                  <xdr:cNvPr id="40699" name="Line 392"/>
                  <xdr:cNvSpPr>
                    <a:spLocks noChangeShapeType="1"/>
                  </xdr:cNvSpPr>
                </xdr:nvSpPr>
                <xdr:spPr bwMode="auto">
                  <a:xfrm>
                    <a:off x="360" y="2192"/>
                    <a:ext cx="12" cy="0"/>
                  </a:xfrm>
                  <a:prstGeom prst="line">
                    <a:avLst/>
                  </a:prstGeom>
                  <a:noFill/>
                  <a:ln w="9525">
                    <a:solidFill>
                      <a:srgbClr val="FFFF99"/>
                    </a:solidFill>
                    <a:round/>
                    <a:headEnd/>
                    <a:tailEnd/>
                  </a:ln>
                </xdr:spPr>
              </xdr:sp>
              <xdr:sp macro="" textlink="">
                <xdr:nvSpPr>
                  <xdr:cNvPr id="40700" name="Line 423"/>
                  <xdr:cNvSpPr>
                    <a:spLocks noChangeShapeType="1"/>
                  </xdr:cNvSpPr>
                </xdr:nvSpPr>
                <xdr:spPr bwMode="auto">
                  <a:xfrm>
                    <a:off x="379" y="2192"/>
                    <a:ext cx="48" cy="0"/>
                  </a:xfrm>
                  <a:prstGeom prst="line">
                    <a:avLst/>
                  </a:prstGeom>
                  <a:noFill/>
                  <a:ln w="9525">
                    <a:solidFill>
                      <a:srgbClr val="FFFF99"/>
                    </a:solidFill>
                    <a:prstDash val="dash"/>
                    <a:round/>
                    <a:headEnd/>
                    <a:tailEnd/>
                  </a:ln>
                </xdr:spPr>
              </xdr:sp>
              <xdr:sp macro="" textlink="">
                <xdr:nvSpPr>
                  <xdr:cNvPr id="7543" name="Text Box 375"/>
                  <xdr:cNvSpPr txBox="1">
                    <a:spLocks noChangeArrowheads="1"/>
                  </xdr:cNvSpPr>
                </xdr:nvSpPr>
                <xdr:spPr bwMode="auto">
                  <a:xfrm>
                    <a:off x="443" y="21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44" name="Text Box 376"/>
                  <xdr:cNvSpPr txBox="1">
                    <a:spLocks noChangeArrowheads="1"/>
                  </xdr:cNvSpPr>
                </xdr:nvSpPr>
                <xdr:spPr bwMode="auto">
                  <a:xfrm>
                    <a:off x="470" y="21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45" name="Text Box 377"/>
                  <xdr:cNvSpPr txBox="1">
                    <a:spLocks noChangeArrowheads="1"/>
                  </xdr:cNvSpPr>
                </xdr:nvSpPr>
                <xdr:spPr bwMode="auto">
                  <a:xfrm>
                    <a:off x="497" y="21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0" name="Text Box 382"/>
                  <xdr:cNvSpPr txBox="1">
                    <a:spLocks noChangeArrowheads="1"/>
                  </xdr:cNvSpPr>
                </xdr:nvSpPr>
                <xdr:spPr bwMode="auto">
                  <a:xfrm>
                    <a:off x="442"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1" name="Text Box 383"/>
                  <xdr:cNvSpPr txBox="1">
                    <a:spLocks noChangeArrowheads="1"/>
                  </xdr:cNvSpPr>
                </xdr:nvSpPr>
                <xdr:spPr bwMode="auto">
                  <a:xfrm>
                    <a:off x="470"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2" name="Text Box 384"/>
                  <xdr:cNvSpPr txBox="1">
                    <a:spLocks noChangeArrowheads="1"/>
                  </xdr:cNvSpPr>
                </xdr:nvSpPr>
                <xdr:spPr bwMode="auto">
                  <a:xfrm>
                    <a:off x="497"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3" name="Text Box 385"/>
                  <xdr:cNvSpPr txBox="1">
                    <a:spLocks noChangeArrowheads="1"/>
                  </xdr:cNvSpPr>
                </xdr:nvSpPr>
                <xdr:spPr bwMode="auto">
                  <a:xfrm>
                    <a:off x="523" y="2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708" name="Group 408"/>
                  <xdr:cNvGrpSpPr>
                    <a:grpSpLocks/>
                  </xdr:cNvGrpSpPr>
                </xdr:nvGrpSpPr>
                <xdr:grpSpPr bwMode="auto">
                  <a:xfrm>
                    <a:off x="432" y="2171"/>
                    <a:ext cx="92" cy="42"/>
                    <a:chOff x="353" y="771"/>
                    <a:chExt cx="92" cy="42"/>
                  </a:xfrm>
                </xdr:grpSpPr>
                <xdr:sp macro="" textlink="">
                  <xdr:nvSpPr>
                    <xdr:cNvPr id="7577" name="Text Box 409"/>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578" name="Text Box 410"/>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579" name="Text Box 411"/>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737" name="Group 412"/>
                    <xdr:cNvGrpSpPr>
                      <a:grpSpLocks/>
                    </xdr:cNvGrpSpPr>
                  </xdr:nvGrpSpPr>
                  <xdr:grpSpPr bwMode="auto">
                    <a:xfrm>
                      <a:off x="353" y="771"/>
                      <a:ext cx="92" cy="42"/>
                      <a:chOff x="353" y="771"/>
                      <a:chExt cx="92" cy="42"/>
                    </a:xfrm>
                  </xdr:grpSpPr>
                  <xdr:sp macro="" textlink="">
                    <xdr:nvSpPr>
                      <xdr:cNvPr id="40738" name="Line 413"/>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739" name="Line 414"/>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740" name="Line 415"/>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741" name="Line 416"/>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742" name="Line 417"/>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743" name="Line 418"/>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744" name="Line 419"/>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745" name="Line 420"/>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746" name="Line 421"/>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747" name="Line 422"/>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709" name="Group 1242"/>
                  <xdr:cNvGrpSpPr>
                    <a:grpSpLocks/>
                  </xdr:cNvGrpSpPr>
                </xdr:nvGrpSpPr>
                <xdr:grpSpPr bwMode="auto">
                  <a:xfrm>
                    <a:off x="237" y="2153"/>
                    <a:ext cx="128" cy="79"/>
                    <a:chOff x="237" y="2153"/>
                    <a:chExt cx="128" cy="79"/>
                  </a:xfrm>
                </xdr:grpSpPr>
                <xdr:sp macro="" textlink="">
                  <xdr:nvSpPr>
                    <xdr:cNvPr id="7562" name="Text Box 394"/>
                    <xdr:cNvSpPr txBox="1">
                      <a:spLocks noChangeArrowheads="1"/>
                    </xdr:cNvSpPr>
                  </xdr:nvSpPr>
                  <xdr:spPr bwMode="auto">
                    <a:xfrm>
                      <a:off x="263" y="2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563" name="Text Box 395"/>
                    <xdr:cNvSpPr txBox="1">
                      <a:spLocks noChangeArrowheads="1"/>
                    </xdr:cNvSpPr>
                  </xdr:nvSpPr>
                  <xdr:spPr bwMode="auto">
                    <a:xfrm>
                      <a:off x="290" y="2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564" name="Text Box 396"/>
                    <xdr:cNvSpPr txBox="1">
                      <a:spLocks noChangeArrowheads="1"/>
                    </xdr:cNvSpPr>
                  </xdr:nvSpPr>
                  <xdr:spPr bwMode="auto">
                    <a:xfrm>
                      <a:off x="317" y="2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713" name="Line 398"/>
                    <xdr:cNvSpPr>
                      <a:spLocks noChangeShapeType="1"/>
                    </xdr:cNvSpPr>
                  </xdr:nvSpPr>
                  <xdr:spPr bwMode="auto">
                    <a:xfrm>
                      <a:off x="279" y="2192"/>
                      <a:ext cx="12" cy="0"/>
                    </a:xfrm>
                    <a:prstGeom prst="line">
                      <a:avLst/>
                    </a:prstGeom>
                    <a:noFill/>
                    <a:ln w="9525">
                      <a:solidFill>
                        <a:srgbClr val="FFFF99"/>
                      </a:solidFill>
                      <a:round/>
                      <a:headEnd/>
                      <a:tailEnd/>
                    </a:ln>
                  </xdr:spPr>
                </xdr:sp>
                <xdr:sp macro="" textlink="">
                  <xdr:nvSpPr>
                    <xdr:cNvPr id="40714" name="Line 399"/>
                    <xdr:cNvSpPr>
                      <a:spLocks noChangeShapeType="1"/>
                    </xdr:cNvSpPr>
                  </xdr:nvSpPr>
                  <xdr:spPr bwMode="auto">
                    <a:xfrm>
                      <a:off x="306" y="2192"/>
                      <a:ext cx="12" cy="0"/>
                    </a:xfrm>
                    <a:prstGeom prst="line">
                      <a:avLst/>
                    </a:prstGeom>
                    <a:noFill/>
                    <a:ln w="9525">
                      <a:solidFill>
                        <a:srgbClr val="FFFF99"/>
                      </a:solidFill>
                      <a:round/>
                      <a:headEnd/>
                      <a:tailEnd/>
                    </a:ln>
                  </xdr:spPr>
                </xdr:sp>
                <xdr:sp macro="" textlink="">
                  <xdr:nvSpPr>
                    <xdr:cNvPr id="7546" name="Text Box 378"/>
                    <xdr:cNvSpPr txBox="1">
                      <a:spLocks noChangeArrowheads="1"/>
                    </xdr:cNvSpPr>
                  </xdr:nvSpPr>
                  <xdr:spPr bwMode="auto">
                    <a:xfrm>
                      <a:off x="265" y="21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49" name="Text Box 381"/>
                    <xdr:cNvSpPr txBox="1">
                      <a:spLocks noChangeArrowheads="1"/>
                    </xdr:cNvSpPr>
                  </xdr:nvSpPr>
                  <xdr:spPr bwMode="auto">
                    <a:xfrm>
                      <a:off x="345" y="21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4" name="Text Box 386"/>
                    <xdr:cNvSpPr txBox="1">
                      <a:spLocks noChangeArrowheads="1"/>
                    </xdr:cNvSpPr>
                  </xdr:nvSpPr>
                  <xdr:spPr bwMode="auto">
                    <a:xfrm>
                      <a:off x="237" y="21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5" name="Text Box 387"/>
                    <xdr:cNvSpPr txBox="1">
                      <a:spLocks noChangeArrowheads="1"/>
                    </xdr:cNvSpPr>
                  </xdr:nvSpPr>
                  <xdr:spPr bwMode="auto">
                    <a:xfrm>
                      <a:off x="264"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6" name="Text Box 388"/>
                    <xdr:cNvSpPr txBox="1">
                      <a:spLocks noChangeArrowheads="1"/>
                    </xdr:cNvSpPr>
                  </xdr:nvSpPr>
                  <xdr:spPr bwMode="auto">
                    <a:xfrm>
                      <a:off x="291"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7" name="Text Box 389"/>
                    <xdr:cNvSpPr txBox="1">
                      <a:spLocks noChangeArrowheads="1"/>
                    </xdr:cNvSpPr>
                  </xdr:nvSpPr>
                  <xdr:spPr bwMode="auto">
                    <a:xfrm>
                      <a:off x="318"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558" name="Text Box 390"/>
                    <xdr:cNvSpPr txBox="1">
                      <a:spLocks noChangeArrowheads="1"/>
                    </xdr:cNvSpPr>
                  </xdr:nvSpPr>
                  <xdr:spPr bwMode="auto">
                    <a:xfrm>
                      <a:off x="345" y="221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722" name="Line 400"/>
                    <xdr:cNvSpPr>
                      <a:spLocks noChangeShapeType="1"/>
                    </xdr:cNvSpPr>
                  </xdr:nvSpPr>
                  <xdr:spPr bwMode="auto">
                    <a:xfrm>
                      <a:off x="253" y="2192"/>
                      <a:ext cx="12" cy="0"/>
                    </a:xfrm>
                    <a:prstGeom prst="line">
                      <a:avLst/>
                    </a:prstGeom>
                    <a:noFill/>
                    <a:ln w="9525">
                      <a:solidFill>
                        <a:srgbClr val="FFFF99"/>
                      </a:solidFill>
                      <a:round/>
                      <a:headEnd/>
                      <a:tailEnd/>
                    </a:ln>
                  </xdr:spPr>
                </xdr:sp>
                <xdr:sp macro="" textlink="">
                  <xdr:nvSpPr>
                    <xdr:cNvPr id="40723" name="Line 402"/>
                    <xdr:cNvSpPr>
                      <a:spLocks noChangeShapeType="1"/>
                    </xdr:cNvSpPr>
                  </xdr:nvSpPr>
                  <xdr:spPr bwMode="auto">
                    <a:xfrm rot="5400000">
                      <a:off x="267" y="2207"/>
                      <a:ext cx="12" cy="0"/>
                    </a:xfrm>
                    <a:prstGeom prst="line">
                      <a:avLst/>
                    </a:prstGeom>
                    <a:noFill/>
                    <a:ln w="9525">
                      <a:solidFill>
                        <a:srgbClr val="FFFF99"/>
                      </a:solidFill>
                      <a:round/>
                      <a:headEnd/>
                      <a:tailEnd/>
                    </a:ln>
                  </xdr:spPr>
                </xdr:sp>
                <xdr:sp macro="" textlink="">
                  <xdr:nvSpPr>
                    <xdr:cNvPr id="40724" name="Line 403"/>
                    <xdr:cNvSpPr>
                      <a:spLocks noChangeShapeType="1"/>
                    </xdr:cNvSpPr>
                  </xdr:nvSpPr>
                  <xdr:spPr bwMode="auto">
                    <a:xfrm rot="5400000">
                      <a:off x="267" y="2177"/>
                      <a:ext cx="12" cy="0"/>
                    </a:xfrm>
                    <a:prstGeom prst="line">
                      <a:avLst/>
                    </a:prstGeom>
                    <a:noFill/>
                    <a:ln w="9525">
                      <a:solidFill>
                        <a:srgbClr val="FFFF99"/>
                      </a:solidFill>
                      <a:round/>
                      <a:headEnd/>
                      <a:tailEnd/>
                    </a:ln>
                  </xdr:spPr>
                </xdr:sp>
                <xdr:sp macro="" textlink="">
                  <xdr:nvSpPr>
                    <xdr:cNvPr id="40725" name="Line 404"/>
                    <xdr:cNvSpPr>
                      <a:spLocks noChangeShapeType="1"/>
                    </xdr:cNvSpPr>
                  </xdr:nvSpPr>
                  <xdr:spPr bwMode="auto">
                    <a:xfrm rot="5400000">
                      <a:off x="294" y="2207"/>
                      <a:ext cx="12" cy="0"/>
                    </a:xfrm>
                    <a:prstGeom prst="line">
                      <a:avLst/>
                    </a:prstGeom>
                    <a:noFill/>
                    <a:ln w="9525">
                      <a:solidFill>
                        <a:srgbClr val="FFFF99"/>
                      </a:solidFill>
                      <a:round/>
                      <a:headEnd/>
                      <a:tailEnd/>
                    </a:ln>
                  </xdr:spPr>
                </xdr:sp>
                <xdr:sp macro="" textlink="">
                  <xdr:nvSpPr>
                    <xdr:cNvPr id="40726" name="Line 405"/>
                    <xdr:cNvSpPr>
                      <a:spLocks noChangeShapeType="1"/>
                    </xdr:cNvSpPr>
                  </xdr:nvSpPr>
                  <xdr:spPr bwMode="auto">
                    <a:xfrm rot="5400000">
                      <a:off x="294" y="2177"/>
                      <a:ext cx="12" cy="0"/>
                    </a:xfrm>
                    <a:prstGeom prst="line">
                      <a:avLst/>
                    </a:prstGeom>
                    <a:noFill/>
                    <a:ln w="9525">
                      <a:solidFill>
                        <a:srgbClr val="FF6600"/>
                      </a:solidFill>
                      <a:round/>
                      <a:headEnd/>
                      <a:tailEnd/>
                    </a:ln>
                  </xdr:spPr>
                </xdr:sp>
                <xdr:sp macro="" textlink="">
                  <xdr:nvSpPr>
                    <xdr:cNvPr id="40727" name="Line 406"/>
                    <xdr:cNvSpPr>
                      <a:spLocks noChangeShapeType="1"/>
                    </xdr:cNvSpPr>
                  </xdr:nvSpPr>
                  <xdr:spPr bwMode="auto">
                    <a:xfrm rot="5400000">
                      <a:off x="321" y="2207"/>
                      <a:ext cx="12" cy="0"/>
                    </a:xfrm>
                    <a:prstGeom prst="line">
                      <a:avLst/>
                    </a:prstGeom>
                    <a:noFill/>
                    <a:ln w="9525">
                      <a:solidFill>
                        <a:srgbClr val="FFFF99"/>
                      </a:solidFill>
                      <a:round/>
                      <a:headEnd/>
                      <a:tailEnd/>
                    </a:ln>
                  </xdr:spPr>
                </xdr:sp>
                <xdr:sp macro="" textlink="">
                  <xdr:nvSpPr>
                    <xdr:cNvPr id="40728" name="Line 407"/>
                    <xdr:cNvSpPr>
                      <a:spLocks noChangeShapeType="1"/>
                    </xdr:cNvSpPr>
                  </xdr:nvSpPr>
                  <xdr:spPr bwMode="auto">
                    <a:xfrm rot="5400000">
                      <a:off x="321" y="2177"/>
                      <a:ext cx="12" cy="0"/>
                    </a:xfrm>
                    <a:prstGeom prst="line">
                      <a:avLst/>
                    </a:prstGeom>
                    <a:noFill/>
                    <a:ln w="9525">
                      <a:solidFill>
                        <a:srgbClr val="FF6600"/>
                      </a:solidFill>
                      <a:round/>
                      <a:headEnd/>
                      <a:tailEnd/>
                    </a:ln>
                  </xdr:spPr>
                </xdr:sp>
                <xdr:grpSp>
                  <xdr:nvGrpSpPr>
                    <xdr:cNvPr id="40729" name="Group 454"/>
                    <xdr:cNvGrpSpPr>
                      <a:grpSpLocks/>
                    </xdr:cNvGrpSpPr>
                  </xdr:nvGrpSpPr>
                  <xdr:grpSpPr bwMode="auto">
                    <a:xfrm>
                      <a:off x="344" y="2172"/>
                      <a:ext cx="20" cy="41"/>
                      <a:chOff x="335" y="2196"/>
                      <a:chExt cx="20" cy="41"/>
                    </a:xfrm>
                  </xdr:grpSpPr>
                  <xdr:sp macro="" textlink="">
                    <xdr:nvSpPr>
                      <xdr:cNvPr id="7559" name="Text Box 391"/>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732" name="Line 424"/>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733" name="Line 425"/>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sp macro="" textlink="">
                  <xdr:nvSpPr>
                    <xdr:cNvPr id="40730" name="Line 401"/>
                    <xdr:cNvSpPr>
                      <a:spLocks noChangeShapeType="1"/>
                    </xdr:cNvSpPr>
                  </xdr:nvSpPr>
                  <xdr:spPr bwMode="auto">
                    <a:xfrm>
                      <a:off x="334" y="2192"/>
                      <a:ext cx="12" cy="0"/>
                    </a:xfrm>
                    <a:prstGeom prst="line">
                      <a:avLst/>
                    </a:prstGeom>
                    <a:noFill/>
                    <a:ln w="9525">
                      <a:solidFill>
                        <a:srgbClr val="FFFF99"/>
                      </a:solidFill>
                      <a:round/>
                      <a:headEnd/>
                      <a:tailEnd/>
                    </a:ln>
                  </xdr:spPr>
                </xdr:sp>
              </xdr:grpSp>
            </xdr:grpSp>
          </xdr:grpSp>
          <xdr:grpSp>
            <xdr:nvGrpSpPr>
              <xdr:cNvPr id="40691" name="Group 1251"/>
              <xdr:cNvGrpSpPr>
                <a:grpSpLocks/>
              </xdr:cNvGrpSpPr>
            </xdr:nvGrpSpPr>
            <xdr:grpSpPr bwMode="auto">
              <a:xfrm>
                <a:off x="261" y="2209"/>
                <a:ext cx="257" cy="25"/>
                <a:chOff x="269" y="2209"/>
                <a:chExt cx="257" cy="25"/>
              </a:xfrm>
            </xdr:grpSpPr>
            <xdr:sp macro="" textlink="">
              <xdr:nvSpPr>
                <xdr:cNvPr id="40692" name="Line 431"/>
                <xdr:cNvSpPr>
                  <a:spLocks noChangeShapeType="1"/>
                </xdr:cNvSpPr>
              </xdr:nvSpPr>
              <xdr:spPr bwMode="auto">
                <a:xfrm>
                  <a:off x="526" y="2209"/>
                  <a:ext cx="0" cy="25"/>
                </a:xfrm>
                <a:prstGeom prst="line">
                  <a:avLst/>
                </a:prstGeom>
                <a:noFill/>
                <a:ln w="9525">
                  <a:solidFill>
                    <a:srgbClr val="800000"/>
                  </a:solidFill>
                  <a:round/>
                  <a:headEnd/>
                  <a:tailEnd/>
                </a:ln>
              </xdr:spPr>
            </xdr:sp>
            <xdr:grpSp>
              <xdr:nvGrpSpPr>
                <xdr:cNvPr id="40693" name="Group 1250"/>
                <xdr:cNvGrpSpPr>
                  <a:grpSpLocks/>
                </xdr:cNvGrpSpPr>
              </xdr:nvGrpSpPr>
              <xdr:grpSpPr bwMode="auto">
                <a:xfrm>
                  <a:off x="269" y="2209"/>
                  <a:ext cx="257" cy="25"/>
                  <a:chOff x="261" y="2209"/>
                  <a:chExt cx="257" cy="25"/>
                </a:xfrm>
              </xdr:grpSpPr>
              <xdr:sp macro="" textlink="">
                <xdr:nvSpPr>
                  <xdr:cNvPr id="40694" name="Line 428"/>
                  <xdr:cNvSpPr>
                    <a:spLocks noChangeShapeType="1"/>
                  </xdr:cNvSpPr>
                </xdr:nvSpPr>
                <xdr:spPr bwMode="auto">
                  <a:xfrm flipH="1">
                    <a:off x="262" y="2234"/>
                    <a:ext cx="256" cy="0"/>
                  </a:xfrm>
                  <a:prstGeom prst="line">
                    <a:avLst/>
                  </a:prstGeom>
                  <a:noFill/>
                  <a:ln w="9525">
                    <a:solidFill>
                      <a:srgbClr val="800000"/>
                    </a:solidFill>
                    <a:round/>
                    <a:headEnd/>
                    <a:tailEnd/>
                  </a:ln>
                </xdr:spPr>
              </xdr:sp>
              <xdr:sp macro="" textlink="">
                <xdr:nvSpPr>
                  <xdr:cNvPr id="40695" name="Line 430"/>
                  <xdr:cNvSpPr>
                    <a:spLocks noChangeShapeType="1"/>
                  </xdr:cNvSpPr>
                </xdr:nvSpPr>
                <xdr:spPr bwMode="auto">
                  <a:xfrm>
                    <a:off x="261" y="2209"/>
                    <a:ext cx="0" cy="25"/>
                  </a:xfrm>
                  <a:prstGeom prst="line">
                    <a:avLst/>
                  </a:prstGeom>
                  <a:noFill/>
                  <a:ln w="9525">
                    <a:solidFill>
                      <a:srgbClr val="800000"/>
                    </a:solidFill>
                    <a:round/>
                    <a:headEnd/>
                    <a:tailEnd/>
                  </a:ln>
                </xdr:spPr>
              </xdr:sp>
              <xdr:sp macro="" textlink="">
                <xdr:nvSpPr>
                  <xdr:cNvPr id="40696" name="Line 429"/>
                  <xdr:cNvSpPr>
                    <a:spLocks noChangeShapeType="1"/>
                  </xdr:cNvSpPr>
                </xdr:nvSpPr>
                <xdr:spPr bwMode="auto">
                  <a:xfrm flipH="1">
                    <a:off x="262" y="2209"/>
                    <a:ext cx="256" cy="0"/>
                  </a:xfrm>
                  <a:prstGeom prst="line">
                    <a:avLst/>
                  </a:prstGeom>
                  <a:noFill/>
                  <a:ln w="9525">
                    <a:solidFill>
                      <a:srgbClr val="800000"/>
                    </a:solidFill>
                    <a:round/>
                    <a:headEnd/>
                    <a:tailEnd/>
                  </a:ln>
                </xdr:spPr>
              </xdr:sp>
            </xdr:grpSp>
          </xdr:grpSp>
        </xdr:grpSp>
        <xdr:grpSp>
          <xdr:nvGrpSpPr>
            <xdr:cNvPr id="40684" name="Group 1254"/>
            <xdr:cNvGrpSpPr>
              <a:grpSpLocks/>
            </xdr:cNvGrpSpPr>
          </xdr:nvGrpSpPr>
          <xdr:grpSpPr bwMode="auto">
            <a:xfrm>
              <a:off x="262" y="2150"/>
              <a:ext cx="257" cy="25"/>
              <a:chOff x="269" y="2150"/>
              <a:chExt cx="257" cy="25"/>
            </a:xfrm>
          </xdr:grpSpPr>
          <xdr:sp macro="" textlink="">
            <xdr:nvSpPr>
              <xdr:cNvPr id="40685" name="Line 436"/>
              <xdr:cNvSpPr>
                <a:spLocks noChangeShapeType="1"/>
              </xdr:cNvSpPr>
            </xdr:nvSpPr>
            <xdr:spPr bwMode="auto">
              <a:xfrm>
                <a:off x="526" y="2150"/>
                <a:ext cx="0" cy="25"/>
              </a:xfrm>
              <a:prstGeom prst="line">
                <a:avLst/>
              </a:prstGeom>
              <a:noFill/>
              <a:ln w="9525">
                <a:solidFill>
                  <a:srgbClr val="800000"/>
                </a:solidFill>
                <a:round/>
                <a:headEnd/>
                <a:tailEnd/>
              </a:ln>
            </xdr:spPr>
          </xdr:sp>
          <xdr:grpSp>
            <xdr:nvGrpSpPr>
              <xdr:cNvPr id="40686" name="Group 1253"/>
              <xdr:cNvGrpSpPr>
                <a:grpSpLocks/>
              </xdr:cNvGrpSpPr>
            </xdr:nvGrpSpPr>
            <xdr:grpSpPr bwMode="auto">
              <a:xfrm>
                <a:off x="269" y="2150"/>
                <a:ext cx="257" cy="25"/>
                <a:chOff x="261" y="2150"/>
                <a:chExt cx="257" cy="25"/>
              </a:xfrm>
            </xdr:grpSpPr>
            <xdr:sp macro="" textlink="">
              <xdr:nvSpPr>
                <xdr:cNvPr id="40687" name="Line 434"/>
                <xdr:cNvSpPr>
                  <a:spLocks noChangeShapeType="1"/>
                </xdr:cNvSpPr>
              </xdr:nvSpPr>
              <xdr:spPr bwMode="auto">
                <a:xfrm flipH="1">
                  <a:off x="262" y="2150"/>
                  <a:ext cx="256" cy="0"/>
                </a:xfrm>
                <a:prstGeom prst="line">
                  <a:avLst/>
                </a:prstGeom>
                <a:noFill/>
                <a:ln w="9525">
                  <a:solidFill>
                    <a:srgbClr val="800000"/>
                  </a:solidFill>
                  <a:round/>
                  <a:headEnd/>
                  <a:tailEnd/>
                </a:ln>
              </xdr:spPr>
            </xdr:sp>
            <xdr:sp macro="" textlink="">
              <xdr:nvSpPr>
                <xdr:cNvPr id="40688" name="Line 435"/>
                <xdr:cNvSpPr>
                  <a:spLocks noChangeShapeType="1"/>
                </xdr:cNvSpPr>
              </xdr:nvSpPr>
              <xdr:spPr bwMode="auto">
                <a:xfrm>
                  <a:off x="261" y="2150"/>
                  <a:ext cx="0" cy="25"/>
                </a:xfrm>
                <a:prstGeom prst="line">
                  <a:avLst/>
                </a:prstGeom>
                <a:noFill/>
                <a:ln w="9525">
                  <a:solidFill>
                    <a:srgbClr val="800000"/>
                  </a:solidFill>
                  <a:round/>
                  <a:headEnd/>
                  <a:tailEnd/>
                </a:ln>
              </xdr:spPr>
            </xdr:sp>
            <xdr:sp macro="" textlink="">
              <xdr:nvSpPr>
                <xdr:cNvPr id="40689" name="Line 433"/>
                <xdr:cNvSpPr>
                  <a:spLocks noChangeShapeType="1"/>
                </xdr:cNvSpPr>
              </xdr:nvSpPr>
              <xdr:spPr bwMode="auto">
                <a:xfrm flipH="1">
                  <a:off x="262" y="2175"/>
                  <a:ext cx="256" cy="0"/>
                </a:xfrm>
                <a:prstGeom prst="line">
                  <a:avLst/>
                </a:prstGeom>
                <a:noFill/>
                <a:ln w="9525">
                  <a:solidFill>
                    <a:srgbClr val="800000"/>
                  </a:solidFill>
                  <a:round/>
                  <a:headEnd/>
                  <a:tailEnd/>
                </a:ln>
              </xdr:spPr>
            </xdr:sp>
          </xdr:grpSp>
        </xdr:grpSp>
      </xdr:grpSp>
    </xdr:grpSp>
    <xdr:clientData/>
  </xdr:twoCellAnchor>
  <xdr:twoCellAnchor>
    <xdr:from>
      <xdr:col>2</xdr:col>
      <xdr:colOff>133350</xdr:colOff>
      <xdr:row>119</xdr:row>
      <xdr:rowOff>19050</xdr:rowOff>
    </xdr:from>
    <xdr:to>
      <xdr:col>9</xdr:col>
      <xdr:colOff>476250</xdr:colOff>
      <xdr:row>126</xdr:row>
      <xdr:rowOff>123825</xdr:rowOff>
    </xdr:to>
    <xdr:grpSp>
      <xdr:nvGrpSpPr>
        <xdr:cNvPr id="36672" name="Group 1263"/>
        <xdr:cNvGrpSpPr>
          <a:grpSpLocks/>
        </xdr:cNvGrpSpPr>
      </xdr:nvGrpSpPr>
      <xdr:grpSpPr bwMode="auto">
        <a:xfrm>
          <a:off x="1362382" y="24394856"/>
          <a:ext cx="4644513" cy="1538646"/>
          <a:chOff x="142" y="2342"/>
          <a:chExt cx="484" cy="151"/>
        </a:xfrm>
      </xdr:grpSpPr>
      <xdr:grpSp>
        <xdr:nvGrpSpPr>
          <xdr:cNvPr id="40605" name="Group 1261"/>
          <xdr:cNvGrpSpPr>
            <a:grpSpLocks/>
          </xdr:cNvGrpSpPr>
        </xdr:nvGrpSpPr>
        <xdr:grpSpPr bwMode="auto">
          <a:xfrm>
            <a:off x="142" y="2342"/>
            <a:ext cx="484" cy="151"/>
            <a:chOff x="142" y="2342"/>
            <a:chExt cx="484" cy="151"/>
          </a:xfrm>
        </xdr:grpSpPr>
        <xdr:grpSp>
          <xdr:nvGrpSpPr>
            <xdr:cNvPr id="40612" name="Group 1169"/>
            <xdr:cNvGrpSpPr>
              <a:grpSpLocks/>
            </xdr:cNvGrpSpPr>
          </xdr:nvGrpSpPr>
          <xdr:grpSpPr bwMode="auto">
            <a:xfrm>
              <a:off x="142" y="2342"/>
              <a:ext cx="484" cy="151"/>
              <a:chOff x="133" y="2343"/>
              <a:chExt cx="484" cy="151"/>
            </a:xfrm>
          </xdr:grpSpPr>
          <xdr:sp macro="" textlink="">
            <xdr:nvSpPr>
              <xdr:cNvPr id="8338" name="Text Box 1170"/>
              <xdr:cNvSpPr txBox="1">
                <a:spLocks noChangeArrowheads="1"/>
              </xdr:cNvSpPr>
            </xdr:nvSpPr>
            <xdr:spPr bwMode="auto">
              <a:xfrm>
                <a:off x="342" y="2472"/>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673" name="AutoShape 1171"/>
              <xdr:cNvSpPr>
                <a:spLocks/>
              </xdr:cNvSpPr>
            </xdr:nvSpPr>
            <xdr:spPr bwMode="auto">
              <a:xfrm rot="5400000">
                <a:off x="366" y="2333"/>
                <a:ext cx="27" cy="250"/>
              </a:xfrm>
              <a:prstGeom prst="rightBrace">
                <a:avLst>
                  <a:gd name="adj1" fmla="val 30521"/>
                  <a:gd name="adj2" fmla="val 49449"/>
                </a:avLst>
              </a:prstGeom>
              <a:noFill/>
              <a:ln w="3175">
                <a:solidFill>
                  <a:srgbClr val="3366FF"/>
                </a:solidFill>
                <a:round/>
                <a:headEnd/>
                <a:tailEnd/>
              </a:ln>
            </xdr:spPr>
          </xdr:sp>
          <xdr:grpSp>
            <xdr:nvGrpSpPr>
              <xdr:cNvPr id="40674" name="Group 1172"/>
              <xdr:cNvGrpSpPr>
                <a:grpSpLocks/>
              </xdr:cNvGrpSpPr>
            </xdr:nvGrpSpPr>
            <xdr:grpSpPr bwMode="auto">
              <a:xfrm>
                <a:off x="133" y="2343"/>
                <a:ext cx="111" cy="23"/>
                <a:chOff x="133" y="2167"/>
                <a:chExt cx="111" cy="23"/>
              </a:xfrm>
            </xdr:grpSpPr>
            <xdr:sp macro="" textlink="">
              <xdr:nvSpPr>
                <xdr:cNvPr id="8341" name="Text Box 1173"/>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679" name="Line 1174"/>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675" name="Group 1175"/>
              <xdr:cNvGrpSpPr>
                <a:grpSpLocks/>
              </xdr:cNvGrpSpPr>
            </xdr:nvGrpSpPr>
            <xdr:grpSpPr bwMode="auto">
              <a:xfrm>
                <a:off x="521" y="2404"/>
                <a:ext cx="96" cy="23"/>
                <a:chOff x="514" y="804"/>
                <a:chExt cx="96" cy="23"/>
              </a:xfrm>
            </xdr:grpSpPr>
            <xdr:sp macro="" textlink="">
              <xdr:nvSpPr>
                <xdr:cNvPr id="8344" name="Text Box 1176"/>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677" name="Line 1177"/>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nvGrpSpPr>
            <xdr:cNvPr id="40613" name="Group 1259"/>
            <xdr:cNvGrpSpPr>
              <a:grpSpLocks/>
            </xdr:cNvGrpSpPr>
          </xdr:nvGrpSpPr>
          <xdr:grpSpPr bwMode="auto">
            <a:xfrm>
              <a:off x="231" y="2352"/>
              <a:ext cx="318" cy="81"/>
              <a:chOff x="231" y="2352"/>
              <a:chExt cx="318" cy="81"/>
            </a:xfrm>
          </xdr:grpSpPr>
          <xdr:sp macro="" textlink="">
            <xdr:nvSpPr>
              <xdr:cNvPr id="40615" name="Oval 1180"/>
              <xdr:cNvSpPr>
                <a:spLocks noChangeArrowheads="1"/>
              </xdr:cNvSpPr>
            </xdr:nvSpPr>
            <xdr:spPr bwMode="auto">
              <a:xfrm>
                <a:off x="231" y="2375"/>
                <a:ext cx="32" cy="32"/>
              </a:xfrm>
              <a:prstGeom prst="ellipse">
                <a:avLst/>
              </a:prstGeom>
              <a:solidFill>
                <a:srgbClr val="000000"/>
              </a:solidFill>
              <a:ln w="9525">
                <a:solidFill>
                  <a:srgbClr val="800000"/>
                </a:solidFill>
                <a:round/>
                <a:headEnd/>
                <a:tailEnd/>
              </a:ln>
            </xdr:spPr>
          </xdr:sp>
          <xdr:sp macro="" textlink="">
            <xdr:nvSpPr>
              <xdr:cNvPr id="40614" name="Oval 1179"/>
              <xdr:cNvSpPr>
                <a:spLocks noChangeArrowheads="1"/>
              </xdr:cNvSpPr>
            </xdr:nvSpPr>
            <xdr:spPr bwMode="auto">
              <a:xfrm>
                <a:off x="517" y="2375"/>
                <a:ext cx="32" cy="32"/>
              </a:xfrm>
              <a:prstGeom prst="ellipse">
                <a:avLst/>
              </a:prstGeom>
              <a:solidFill>
                <a:srgbClr val="000000"/>
              </a:solidFill>
              <a:ln w="9525">
                <a:solidFill>
                  <a:srgbClr val="800000"/>
                </a:solidFill>
                <a:round/>
                <a:headEnd/>
                <a:tailEnd/>
              </a:ln>
            </xdr:spPr>
          </xdr:sp>
          <xdr:grpSp>
            <xdr:nvGrpSpPr>
              <xdr:cNvPr id="40616" name="Group 1191"/>
              <xdr:cNvGrpSpPr>
                <a:grpSpLocks/>
              </xdr:cNvGrpSpPr>
            </xdr:nvGrpSpPr>
            <xdr:grpSpPr bwMode="auto">
              <a:xfrm>
                <a:off x="236" y="2352"/>
                <a:ext cx="307" cy="79"/>
                <a:chOff x="236" y="4069"/>
                <a:chExt cx="307" cy="79"/>
              </a:xfrm>
            </xdr:grpSpPr>
            <xdr:sp macro="" textlink="">
              <xdr:nvSpPr>
                <xdr:cNvPr id="8360" name="Text Box 1192"/>
                <xdr:cNvSpPr txBox="1">
                  <a:spLocks noChangeArrowheads="1"/>
                </xdr:cNvSpPr>
              </xdr:nvSpPr>
              <xdr:spPr bwMode="auto">
                <a:xfrm>
                  <a:off x="497"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61" name="Text Box 1193"/>
                <xdr:cNvSpPr txBox="1">
                  <a:spLocks noChangeArrowheads="1"/>
                </xdr:cNvSpPr>
              </xdr:nvSpPr>
              <xdr:spPr bwMode="auto">
                <a:xfrm>
                  <a:off x="443"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62" name="Text Box 1194"/>
                <xdr:cNvSpPr txBox="1">
                  <a:spLocks noChangeArrowheads="1"/>
                </xdr:cNvSpPr>
              </xdr:nvSpPr>
              <xdr:spPr bwMode="auto">
                <a:xfrm>
                  <a:off x="470"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63" name="Text Box 1195"/>
                <xdr:cNvSpPr txBox="1">
                  <a:spLocks noChangeArrowheads="1"/>
                </xdr:cNvSpPr>
              </xdr:nvSpPr>
              <xdr:spPr bwMode="auto">
                <a:xfrm>
                  <a:off x="442"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64" name="Text Box 1196"/>
                <xdr:cNvSpPr txBox="1">
                  <a:spLocks noChangeArrowheads="1"/>
                </xdr:cNvSpPr>
              </xdr:nvSpPr>
              <xdr:spPr bwMode="auto">
                <a:xfrm>
                  <a:off x="470"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65" name="Text Box 1197"/>
                <xdr:cNvSpPr txBox="1">
                  <a:spLocks noChangeArrowheads="1"/>
                </xdr:cNvSpPr>
              </xdr:nvSpPr>
              <xdr:spPr bwMode="auto">
                <a:xfrm>
                  <a:off x="497"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66" name="Text Box 1198"/>
                <xdr:cNvSpPr txBox="1">
                  <a:spLocks noChangeArrowheads="1"/>
                </xdr:cNvSpPr>
              </xdr:nvSpPr>
              <xdr:spPr bwMode="auto">
                <a:xfrm>
                  <a:off x="523"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630" name="Line 1199"/>
                <xdr:cNvSpPr>
                  <a:spLocks noChangeShapeType="1"/>
                </xdr:cNvSpPr>
              </xdr:nvSpPr>
              <xdr:spPr bwMode="auto">
                <a:xfrm>
                  <a:off x="360" y="4108"/>
                  <a:ext cx="12" cy="0"/>
                </a:xfrm>
                <a:prstGeom prst="line">
                  <a:avLst/>
                </a:prstGeom>
                <a:noFill/>
                <a:ln w="9525">
                  <a:solidFill>
                    <a:srgbClr val="FFFF99"/>
                  </a:solidFill>
                  <a:round/>
                  <a:headEnd/>
                  <a:tailEnd/>
                </a:ln>
              </xdr:spPr>
            </xdr:sp>
            <xdr:sp macro="" textlink="">
              <xdr:nvSpPr>
                <xdr:cNvPr id="40631" name="Line 1200"/>
                <xdr:cNvSpPr>
                  <a:spLocks noChangeShapeType="1"/>
                </xdr:cNvSpPr>
              </xdr:nvSpPr>
              <xdr:spPr bwMode="auto">
                <a:xfrm>
                  <a:off x="379" y="4108"/>
                  <a:ext cx="48" cy="0"/>
                </a:xfrm>
                <a:prstGeom prst="line">
                  <a:avLst/>
                </a:prstGeom>
                <a:noFill/>
                <a:ln w="9525">
                  <a:solidFill>
                    <a:srgbClr val="FFFF99"/>
                  </a:solidFill>
                  <a:prstDash val="dash"/>
                  <a:round/>
                  <a:headEnd/>
                  <a:tailEnd/>
                </a:ln>
              </xdr:spPr>
            </xdr:sp>
            <xdr:grpSp>
              <xdr:nvGrpSpPr>
                <xdr:cNvPr id="40632" name="Group 1201"/>
                <xdr:cNvGrpSpPr>
                  <a:grpSpLocks/>
                </xdr:cNvGrpSpPr>
              </xdr:nvGrpSpPr>
              <xdr:grpSpPr bwMode="auto">
                <a:xfrm>
                  <a:off x="432" y="4087"/>
                  <a:ext cx="94" cy="42"/>
                  <a:chOff x="353" y="771"/>
                  <a:chExt cx="94" cy="42"/>
                </a:xfrm>
              </xdr:grpSpPr>
              <xdr:sp macro="" textlink="">
                <xdr:nvSpPr>
                  <xdr:cNvPr id="8370" name="Text Box 1202"/>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371" name="Text Box 1203"/>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372" name="Text Box 1204"/>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661" name="Group 1205"/>
                  <xdr:cNvGrpSpPr>
                    <a:grpSpLocks/>
                  </xdr:cNvGrpSpPr>
                </xdr:nvGrpSpPr>
                <xdr:grpSpPr bwMode="auto">
                  <a:xfrm>
                    <a:off x="353" y="771"/>
                    <a:ext cx="94" cy="42"/>
                    <a:chOff x="353" y="771"/>
                    <a:chExt cx="94" cy="42"/>
                  </a:xfrm>
                </xdr:grpSpPr>
                <xdr:sp macro="" textlink="">
                  <xdr:nvSpPr>
                    <xdr:cNvPr id="40662" name="Line 1206"/>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663" name="Line 1207"/>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664" name="Line 1208"/>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665" name="Line 1209"/>
                    <xdr:cNvSpPr>
                      <a:spLocks noChangeShapeType="1"/>
                    </xdr:cNvSpPr>
                  </xdr:nvSpPr>
                  <xdr:spPr bwMode="auto">
                    <a:xfrm>
                      <a:off x="435" y="792"/>
                      <a:ext cx="12" cy="0"/>
                    </a:xfrm>
                    <a:prstGeom prst="line">
                      <a:avLst/>
                    </a:prstGeom>
                    <a:noFill/>
                    <a:ln w="9525">
                      <a:solidFill>
                        <a:srgbClr val="FFFF99"/>
                      </a:solidFill>
                      <a:round/>
                      <a:headEnd/>
                      <a:tailEnd/>
                    </a:ln>
                  </xdr:spPr>
                </xdr:sp>
                <xdr:sp macro="" textlink="">
                  <xdr:nvSpPr>
                    <xdr:cNvPr id="40666" name="Line 1210"/>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667" name="Line 1211"/>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668" name="Line 1212"/>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669" name="Line 1213"/>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670" name="Line 1214"/>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671" name="Line 1215"/>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633" name="Group 1216"/>
                <xdr:cNvGrpSpPr>
                  <a:grpSpLocks/>
                </xdr:cNvGrpSpPr>
              </xdr:nvGrpSpPr>
              <xdr:grpSpPr bwMode="auto">
                <a:xfrm>
                  <a:off x="236" y="4069"/>
                  <a:ext cx="129" cy="79"/>
                  <a:chOff x="236" y="4069"/>
                  <a:chExt cx="129" cy="79"/>
                </a:xfrm>
              </xdr:grpSpPr>
              <xdr:sp macro="" textlink="">
                <xdr:nvSpPr>
                  <xdr:cNvPr id="8385" name="Text Box 1217"/>
                  <xdr:cNvSpPr txBox="1">
                    <a:spLocks noChangeArrowheads="1"/>
                  </xdr:cNvSpPr>
                </xdr:nvSpPr>
                <xdr:spPr bwMode="auto">
                  <a:xfrm>
                    <a:off x="263"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386" name="Text Box 1218"/>
                  <xdr:cNvSpPr txBox="1">
                    <a:spLocks noChangeArrowheads="1"/>
                  </xdr:cNvSpPr>
                </xdr:nvSpPr>
                <xdr:spPr bwMode="auto">
                  <a:xfrm>
                    <a:off x="290"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636" name="Line 1219"/>
                  <xdr:cNvSpPr>
                    <a:spLocks noChangeShapeType="1"/>
                  </xdr:cNvSpPr>
                </xdr:nvSpPr>
                <xdr:spPr bwMode="auto">
                  <a:xfrm>
                    <a:off x="279" y="4108"/>
                    <a:ext cx="12" cy="0"/>
                  </a:xfrm>
                  <a:prstGeom prst="line">
                    <a:avLst/>
                  </a:prstGeom>
                  <a:noFill/>
                  <a:ln w="9525">
                    <a:solidFill>
                      <a:srgbClr val="FFFF99"/>
                    </a:solidFill>
                    <a:round/>
                    <a:headEnd/>
                    <a:tailEnd/>
                  </a:ln>
                </xdr:spPr>
              </xdr:sp>
              <xdr:sp macro="" textlink="">
                <xdr:nvSpPr>
                  <xdr:cNvPr id="8388" name="Text Box 1220"/>
                  <xdr:cNvSpPr txBox="1">
                    <a:spLocks noChangeArrowheads="1"/>
                  </xdr:cNvSpPr>
                </xdr:nvSpPr>
                <xdr:spPr bwMode="auto">
                  <a:xfrm>
                    <a:off x="265"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89" name="Text Box 1221"/>
                  <xdr:cNvSpPr txBox="1">
                    <a:spLocks noChangeArrowheads="1"/>
                  </xdr:cNvSpPr>
                </xdr:nvSpPr>
                <xdr:spPr bwMode="auto">
                  <a:xfrm>
                    <a:off x="345"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90" name="Text Box 1222"/>
                  <xdr:cNvSpPr txBox="1">
                    <a:spLocks noChangeArrowheads="1"/>
                  </xdr:cNvSpPr>
                </xdr:nvSpPr>
                <xdr:spPr bwMode="auto">
                  <a:xfrm>
                    <a:off x="264"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91" name="Text Box 1223"/>
                  <xdr:cNvSpPr txBox="1">
                    <a:spLocks noChangeArrowheads="1"/>
                  </xdr:cNvSpPr>
                </xdr:nvSpPr>
                <xdr:spPr bwMode="auto">
                  <a:xfrm>
                    <a:off x="291"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92" name="Text Box 1224"/>
                  <xdr:cNvSpPr txBox="1">
                    <a:spLocks noChangeArrowheads="1"/>
                  </xdr:cNvSpPr>
                </xdr:nvSpPr>
                <xdr:spPr bwMode="auto">
                  <a:xfrm>
                    <a:off x="318"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93" name="Text Box 1225"/>
                  <xdr:cNvSpPr txBox="1">
                    <a:spLocks noChangeArrowheads="1"/>
                  </xdr:cNvSpPr>
                </xdr:nvSpPr>
                <xdr:spPr bwMode="auto">
                  <a:xfrm>
                    <a:off x="345"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394" name="Text Box 1226"/>
                  <xdr:cNvSpPr txBox="1">
                    <a:spLocks noChangeArrowheads="1"/>
                  </xdr:cNvSpPr>
                </xdr:nvSpPr>
                <xdr:spPr bwMode="auto">
                  <a:xfrm>
                    <a:off x="317"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644" name="Line 1227"/>
                  <xdr:cNvSpPr>
                    <a:spLocks noChangeShapeType="1"/>
                  </xdr:cNvSpPr>
                </xdr:nvSpPr>
                <xdr:spPr bwMode="auto">
                  <a:xfrm>
                    <a:off x="333" y="4108"/>
                    <a:ext cx="12" cy="0"/>
                  </a:xfrm>
                  <a:prstGeom prst="line">
                    <a:avLst/>
                  </a:prstGeom>
                  <a:noFill/>
                  <a:ln w="9525">
                    <a:solidFill>
                      <a:srgbClr val="FFFF99"/>
                    </a:solidFill>
                    <a:round/>
                    <a:headEnd/>
                    <a:tailEnd/>
                  </a:ln>
                </xdr:spPr>
              </xdr:sp>
              <xdr:sp macro="" textlink="">
                <xdr:nvSpPr>
                  <xdr:cNvPr id="40645" name="Line 1228"/>
                  <xdr:cNvSpPr>
                    <a:spLocks noChangeShapeType="1"/>
                  </xdr:cNvSpPr>
                </xdr:nvSpPr>
                <xdr:spPr bwMode="auto">
                  <a:xfrm rot="5400000">
                    <a:off x="267" y="4123"/>
                    <a:ext cx="12" cy="0"/>
                  </a:xfrm>
                  <a:prstGeom prst="line">
                    <a:avLst/>
                  </a:prstGeom>
                  <a:noFill/>
                  <a:ln w="9525">
                    <a:solidFill>
                      <a:srgbClr val="FFFF99"/>
                    </a:solidFill>
                    <a:round/>
                    <a:headEnd/>
                    <a:tailEnd/>
                  </a:ln>
                </xdr:spPr>
              </xdr:sp>
              <xdr:sp macro="" textlink="">
                <xdr:nvSpPr>
                  <xdr:cNvPr id="40646" name="Line 1229"/>
                  <xdr:cNvSpPr>
                    <a:spLocks noChangeShapeType="1"/>
                  </xdr:cNvSpPr>
                </xdr:nvSpPr>
                <xdr:spPr bwMode="auto">
                  <a:xfrm rot="5400000">
                    <a:off x="267" y="4093"/>
                    <a:ext cx="12" cy="0"/>
                  </a:xfrm>
                  <a:prstGeom prst="line">
                    <a:avLst/>
                  </a:prstGeom>
                  <a:noFill/>
                  <a:ln w="9525">
                    <a:solidFill>
                      <a:srgbClr val="FFFF99"/>
                    </a:solidFill>
                    <a:round/>
                    <a:headEnd/>
                    <a:tailEnd/>
                  </a:ln>
                </xdr:spPr>
              </xdr:sp>
              <xdr:sp macro="" textlink="">
                <xdr:nvSpPr>
                  <xdr:cNvPr id="40647" name="Line 1230"/>
                  <xdr:cNvSpPr>
                    <a:spLocks noChangeShapeType="1"/>
                  </xdr:cNvSpPr>
                </xdr:nvSpPr>
                <xdr:spPr bwMode="auto">
                  <a:xfrm rot="5400000">
                    <a:off x="294" y="4123"/>
                    <a:ext cx="12" cy="0"/>
                  </a:xfrm>
                  <a:prstGeom prst="line">
                    <a:avLst/>
                  </a:prstGeom>
                  <a:noFill/>
                  <a:ln w="9525">
                    <a:solidFill>
                      <a:srgbClr val="FFFF99"/>
                    </a:solidFill>
                    <a:round/>
                    <a:headEnd/>
                    <a:tailEnd/>
                  </a:ln>
                </xdr:spPr>
              </xdr:sp>
              <xdr:grpSp>
                <xdr:nvGrpSpPr>
                  <xdr:cNvPr id="40648" name="Group 1231"/>
                  <xdr:cNvGrpSpPr>
                    <a:grpSpLocks/>
                  </xdr:cNvGrpSpPr>
                </xdr:nvGrpSpPr>
                <xdr:grpSpPr bwMode="auto">
                  <a:xfrm>
                    <a:off x="307" y="4106"/>
                    <a:ext cx="12" cy="4"/>
                    <a:chOff x="297" y="2388"/>
                    <a:chExt cx="12" cy="4"/>
                  </a:xfrm>
                </xdr:grpSpPr>
                <xdr:sp macro="" textlink="">
                  <xdr:nvSpPr>
                    <xdr:cNvPr id="40656" name="Line 1232"/>
                    <xdr:cNvSpPr>
                      <a:spLocks noChangeShapeType="1"/>
                    </xdr:cNvSpPr>
                  </xdr:nvSpPr>
                  <xdr:spPr bwMode="auto">
                    <a:xfrm>
                      <a:off x="297" y="2392"/>
                      <a:ext cx="12" cy="0"/>
                    </a:xfrm>
                    <a:prstGeom prst="line">
                      <a:avLst/>
                    </a:prstGeom>
                    <a:noFill/>
                    <a:ln w="9525">
                      <a:solidFill>
                        <a:srgbClr val="FFFF99"/>
                      </a:solidFill>
                      <a:round/>
                      <a:headEnd/>
                      <a:tailEnd/>
                    </a:ln>
                  </xdr:spPr>
                </xdr:sp>
                <xdr:sp macro="" textlink="">
                  <xdr:nvSpPr>
                    <xdr:cNvPr id="40657" name="Line 1233"/>
                    <xdr:cNvSpPr>
                      <a:spLocks noChangeShapeType="1"/>
                    </xdr:cNvSpPr>
                  </xdr:nvSpPr>
                  <xdr:spPr bwMode="auto">
                    <a:xfrm rot="10800000">
                      <a:off x="297" y="2388"/>
                      <a:ext cx="12" cy="0"/>
                    </a:xfrm>
                    <a:prstGeom prst="line">
                      <a:avLst/>
                    </a:prstGeom>
                    <a:noFill/>
                    <a:ln w="9525">
                      <a:solidFill>
                        <a:srgbClr val="FF6600"/>
                      </a:solidFill>
                      <a:round/>
                      <a:headEnd/>
                      <a:tailEnd/>
                    </a:ln>
                  </xdr:spPr>
                </xdr:sp>
              </xdr:grpSp>
              <xdr:sp macro="" textlink="">
                <xdr:nvSpPr>
                  <xdr:cNvPr id="40649" name="Line 1234"/>
                  <xdr:cNvSpPr>
                    <a:spLocks noChangeShapeType="1"/>
                  </xdr:cNvSpPr>
                </xdr:nvSpPr>
                <xdr:spPr bwMode="auto">
                  <a:xfrm rot="5400000">
                    <a:off x="321" y="4123"/>
                    <a:ext cx="12" cy="0"/>
                  </a:xfrm>
                  <a:prstGeom prst="line">
                    <a:avLst/>
                  </a:prstGeom>
                  <a:noFill/>
                  <a:ln w="9525">
                    <a:solidFill>
                      <a:srgbClr val="FFFF99"/>
                    </a:solidFill>
                    <a:round/>
                    <a:headEnd/>
                    <a:tailEnd/>
                  </a:ln>
                </xdr:spPr>
              </xdr:sp>
              <xdr:sp macro="" textlink="">
                <xdr:nvSpPr>
                  <xdr:cNvPr id="8403" name="Text Box 1235"/>
                  <xdr:cNvSpPr txBox="1">
                    <a:spLocks noChangeArrowheads="1"/>
                  </xdr:cNvSpPr>
                </xdr:nvSpPr>
                <xdr:spPr bwMode="auto">
                  <a:xfrm>
                    <a:off x="236"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651" name="Line 1236"/>
                  <xdr:cNvSpPr>
                    <a:spLocks noChangeShapeType="1"/>
                  </xdr:cNvSpPr>
                </xdr:nvSpPr>
                <xdr:spPr bwMode="auto">
                  <a:xfrm>
                    <a:off x="253" y="4108"/>
                    <a:ext cx="12" cy="0"/>
                  </a:xfrm>
                  <a:prstGeom prst="line">
                    <a:avLst/>
                  </a:prstGeom>
                  <a:noFill/>
                  <a:ln w="9525">
                    <a:solidFill>
                      <a:srgbClr val="FFFF99"/>
                    </a:solidFill>
                    <a:round/>
                    <a:headEnd/>
                    <a:tailEnd/>
                  </a:ln>
                </xdr:spPr>
              </xdr:sp>
              <xdr:grpSp>
                <xdr:nvGrpSpPr>
                  <xdr:cNvPr id="40652" name="Group 1237"/>
                  <xdr:cNvGrpSpPr>
                    <a:grpSpLocks/>
                  </xdr:cNvGrpSpPr>
                </xdr:nvGrpSpPr>
                <xdr:grpSpPr bwMode="auto">
                  <a:xfrm>
                    <a:off x="344" y="4088"/>
                    <a:ext cx="20" cy="41"/>
                    <a:chOff x="335" y="2196"/>
                    <a:chExt cx="20" cy="41"/>
                  </a:xfrm>
                </xdr:grpSpPr>
                <xdr:sp macro="" textlink="">
                  <xdr:nvSpPr>
                    <xdr:cNvPr id="8406" name="Text Box 1238"/>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654" name="Line 1239"/>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655" name="Line 1240"/>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grpSp>
          </xdr:grpSp>
          <xdr:grpSp>
            <xdr:nvGrpSpPr>
              <xdr:cNvPr id="40617" name="Group 1258"/>
              <xdr:cNvGrpSpPr>
                <a:grpSpLocks/>
              </xdr:cNvGrpSpPr>
            </xdr:nvGrpSpPr>
            <xdr:grpSpPr bwMode="auto">
              <a:xfrm>
                <a:off x="261" y="2408"/>
                <a:ext cx="257" cy="25"/>
                <a:chOff x="261" y="2408"/>
                <a:chExt cx="257" cy="25"/>
              </a:xfrm>
            </xdr:grpSpPr>
            <xdr:sp macro="" textlink="">
              <xdr:nvSpPr>
                <xdr:cNvPr id="40618" name="Line 1185"/>
                <xdr:cNvSpPr>
                  <a:spLocks noChangeShapeType="1"/>
                </xdr:cNvSpPr>
              </xdr:nvSpPr>
              <xdr:spPr bwMode="auto">
                <a:xfrm>
                  <a:off x="518" y="2408"/>
                  <a:ext cx="0" cy="25"/>
                </a:xfrm>
                <a:prstGeom prst="line">
                  <a:avLst/>
                </a:prstGeom>
                <a:noFill/>
                <a:ln w="9525">
                  <a:solidFill>
                    <a:srgbClr val="800000"/>
                  </a:solidFill>
                  <a:round/>
                  <a:headEnd/>
                  <a:tailEnd/>
                </a:ln>
              </xdr:spPr>
            </xdr:sp>
            <xdr:grpSp>
              <xdr:nvGrpSpPr>
                <xdr:cNvPr id="40619" name="Group 1257"/>
                <xdr:cNvGrpSpPr>
                  <a:grpSpLocks/>
                </xdr:cNvGrpSpPr>
              </xdr:nvGrpSpPr>
              <xdr:grpSpPr bwMode="auto">
                <a:xfrm>
                  <a:off x="261" y="2408"/>
                  <a:ext cx="257" cy="25"/>
                  <a:chOff x="261" y="2408"/>
                  <a:chExt cx="257" cy="25"/>
                </a:xfrm>
              </xdr:grpSpPr>
              <xdr:sp macro="" textlink="">
                <xdr:nvSpPr>
                  <xdr:cNvPr id="40620" name="Line 1182"/>
                  <xdr:cNvSpPr>
                    <a:spLocks noChangeShapeType="1"/>
                  </xdr:cNvSpPr>
                </xdr:nvSpPr>
                <xdr:spPr bwMode="auto">
                  <a:xfrm flipH="1">
                    <a:off x="262" y="2433"/>
                    <a:ext cx="256" cy="0"/>
                  </a:xfrm>
                  <a:prstGeom prst="line">
                    <a:avLst/>
                  </a:prstGeom>
                  <a:noFill/>
                  <a:ln w="9525">
                    <a:solidFill>
                      <a:srgbClr val="800000"/>
                    </a:solidFill>
                    <a:round/>
                    <a:headEnd/>
                    <a:tailEnd/>
                  </a:ln>
                </xdr:spPr>
              </xdr:sp>
              <xdr:sp macro="" textlink="">
                <xdr:nvSpPr>
                  <xdr:cNvPr id="40621" name="Line 1184"/>
                  <xdr:cNvSpPr>
                    <a:spLocks noChangeShapeType="1"/>
                  </xdr:cNvSpPr>
                </xdr:nvSpPr>
                <xdr:spPr bwMode="auto">
                  <a:xfrm>
                    <a:off x="261" y="2408"/>
                    <a:ext cx="0" cy="25"/>
                  </a:xfrm>
                  <a:prstGeom prst="line">
                    <a:avLst/>
                  </a:prstGeom>
                  <a:noFill/>
                  <a:ln w="9525">
                    <a:solidFill>
                      <a:srgbClr val="800000"/>
                    </a:solidFill>
                    <a:round/>
                    <a:headEnd/>
                    <a:tailEnd/>
                  </a:ln>
                </xdr:spPr>
              </xdr:sp>
              <xdr:sp macro="" textlink="">
                <xdr:nvSpPr>
                  <xdr:cNvPr id="40622" name="Line 1183"/>
                  <xdr:cNvSpPr>
                    <a:spLocks noChangeShapeType="1"/>
                  </xdr:cNvSpPr>
                </xdr:nvSpPr>
                <xdr:spPr bwMode="auto">
                  <a:xfrm flipH="1">
                    <a:off x="262" y="2408"/>
                    <a:ext cx="256" cy="0"/>
                  </a:xfrm>
                  <a:prstGeom prst="line">
                    <a:avLst/>
                  </a:prstGeom>
                  <a:noFill/>
                  <a:ln w="9525">
                    <a:solidFill>
                      <a:srgbClr val="800000"/>
                    </a:solidFill>
                    <a:round/>
                    <a:headEnd/>
                    <a:tailEnd/>
                  </a:ln>
                </xdr:spPr>
              </xdr:sp>
            </xdr:grpSp>
          </xdr:grpSp>
        </xdr:grpSp>
      </xdr:grpSp>
      <xdr:grpSp>
        <xdr:nvGrpSpPr>
          <xdr:cNvPr id="40606" name="Group 1262"/>
          <xdr:cNvGrpSpPr>
            <a:grpSpLocks/>
          </xdr:cNvGrpSpPr>
        </xdr:nvGrpSpPr>
        <xdr:grpSpPr bwMode="auto">
          <a:xfrm>
            <a:off x="261" y="2349"/>
            <a:ext cx="257" cy="25"/>
            <a:chOff x="261" y="2349"/>
            <a:chExt cx="257" cy="25"/>
          </a:xfrm>
        </xdr:grpSpPr>
        <xdr:sp macro="" textlink="">
          <xdr:nvSpPr>
            <xdr:cNvPr id="40607" name="Line 1190"/>
            <xdr:cNvSpPr>
              <a:spLocks noChangeShapeType="1"/>
            </xdr:cNvSpPr>
          </xdr:nvSpPr>
          <xdr:spPr bwMode="auto">
            <a:xfrm>
              <a:off x="518" y="2349"/>
              <a:ext cx="0" cy="25"/>
            </a:xfrm>
            <a:prstGeom prst="line">
              <a:avLst/>
            </a:prstGeom>
            <a:noFill/>
            <a:ln w="9525">
              <a:solidFill>
                <a:srgbClr val="800000"/>
              </a:solidFill>
              <a:round/>
              <a:headEnd/>
              <a:tailEnd/>
            </a:ln>
          </xdr:spPr>
        </xdr:sp>
        <xdr:grpSp>
          <xdr:nvGrpSpPr>
            <xdr:cNvPr id="40608" name="Group 1260"/>
            <xdr:cNvGrpSpPr>
              <a:grpSpLocks/>
            </xdr:cNvGrpSpPr>
          </xdr:nvGrpSpPr>
          <xdr:grpSpPr bwMode="auto">
            <a:xfrm>
              <a:off x="261" y="2349"/>
              <a:ext cx="257" cy="25"/>
              <a:chOff x="261" y="2349"/>
              <a:chExt cx="257" cy="25"/>
            </a:xfrm>
          </xdr:grpSpPr>
          <xdr:sp macro="" textlink="">
            <xdr:nvSpPr>
              <xdr:cNvPr id="40609" name="Line 1188"/>
              <xdr:cNvSpPr>
                <a:spLocks noChangeShapeType="1"/>
              </xdr:cNvSpPr>
            </xdr:nvSpPr>
            <xdr:spPr bwMode="auto">
              <a:xfrm flipH="1">
                <a:off x="262" y="2349"/>
                <a:ext cx="256" cy="0"/>
              </a:xfrm>
              <a:prstGeom prst="line">
                <a:avLst/>
              </a:prstGeom>
              <a:noFill/>
              <a:ln w="9525">
                <a:solidFill>
                  <a:srgbClr val="800000"/>
                </a:solidFill>
                <a:round/>
                <a:headEnd/>
                <a:tailEnd/>
              </a:ln>
            </xdr:spPr>
          </xdr:sp>
          <xdr:sp macro="" textlink="">
            <xdr:nvSpPr>
              <xdr:cNvPr id="40610" name="Line 1189"/>
              <xdr:cNvSpPr>
                <a:spLocks noChangeShapeType="1"/>
              </xdr:cNvSpPr>
            </xdr:nvSpPr>
            <xdr:spPr bwMode="auto">
              <a:xfrm>
                <a:off x="261" y="2349"/>
                <a:ext cx="0" cy="25"/>
              </a:xfrm>
              <a:prstGeom prst="line">
                <a:avLst/>
              </a:prstGeom>
              <a:noFill/>
              <a:ln w="9525">
                <a:solidFill>
                  <a:srgbClr val="800000"/>
                </a:solidFill>
                <a:round/>
                <a:headEnd/>
                <a:tailEnd/>
              </a:ln>
            </xdr:spPr>
          </xdr:sp>
          <xdr:sp macro="" textlink="">
            <xdr:nvSpPr>
              <xdr:cNvPr id="40611" name="Line 1187"/>
              <xdr:cNvSpPr>
                <a:spLocks noChangeShapeType="1"/>
              </xdr:cNvSpPr>
            </xdr:nvSpPr>
            <xdr:spPr bwMode="auto">
              <a:xfrm flipH="1">
                <a:off x="262" y="2374"/>
                <a:ext cx="256" cy="0"/>
              </a:xfrm>
              <a:prstGeom prst="line">
                <a:avLst/>
              </a:prstGeom>
              <a:noFill/>
              <a:ln w="9525">
                <a:solidFill>
                  <a:srgbClr val="800000"/>
                </a:solidFill>
                <a:round/>
                <a:headEnd/>
                <a:tailEnd/>
              </a:ln>
            </xdr:spPr>
          </xdr:sp>
        </xdr:grpSp>
      </xdr:grpSp>
    </xdr:grpSp>
    <xdr:clientData/>
  </xdr:twoCellAnchor>
  <xdr:twoCellAnchor>
    <xdr:from>
      <xdr:col>2</xdr:col>
      <xdr:colOff>133350</xdr:colOff>
      <xdr:row>154</xdr:row>
      <xdr:rowOff>57150</xdr:rowOff>
    </xdr:from>
    <xdr:to>
      <xdr:col>9</xdr:col>
      <xdr:colOff>476250</xdr:colOff>
      <xdr:row>161</xdr:row>
      <xdr:rowOff>161925</xdr:rowOff>
    </xdr:to>
    <xdr:grpSp>
      <xdr:nvGrpSpPr>
        <xdr:cNvPr id="36673" name="Group 1264"/>
        <xdr:cNvGrpSpPr>
          <a:grpSpLocks/>
        </xdr:cNvGrpSpPr>
      </xdr:nvGrpSpPr>
      <xdr:grpSpPr bwMode="auto">
        <a:xfrm>
          <a:off x="1362382" y="31602311"/>
          <a:ext cx="4644513" cy="1538646"/>
          <a:chOff x="142" y="2342"/>
          <a:chExt cx="484" cy="151"/>
        </a:xfrm>
      </xdr:grpSpPr>
      <xdr:grpSp>
        <xdr:nvGrpSpPr>
          <xdr:cNvPr id="40530" name="Group 1265"/>
          <xdr:cNvGrpSpPr>
            <a:grpSpLocks/>
          </xdr:cNvGrpSpPr>
        </xdr:nvGrpSpPr>
        <xdr:grpSpPr bwMode="auto">
          <a:xfrm>
            <a:off x="142" y="2342"/>
            <a:ext cx="484" cy="151"/>
            <a:chOff x="142" y="2342"/>
            <a:chExt cx="484" cy="151"/>
          </a:xfrm>
        </xdr:grpSpPr>
        <xdr:grpSp>
          <xdr:nvGrpSpPr>
            <xdr:cNvPr id="40537" name="Group 1266"/>
            <xdr:cNvGrpSpPr>
              <a:grpSpLocks/>
            </xdr:cNvGrpSpPr>
          </xdr:nvGrpSpPr>
          <xdr:grpSpPr bwMode="auto">
            <a:xfrm>
              <a:off x="142" y="2342"/>
              <a:ext cx="484" cy="151"/>
              <a:chOff x="133" y="2343"/>
              <a:chExt cx="484" cy="151"/>
            </a:xfrm>
          </xdr:grpSpPr>
          <xdr:sp macro="" textlink="">
            <xdr:nvSpPr>
              <xdr:cNvPr id="8435" name="Text Box 1267"/>
              <xdr:cNvSpPr txBox="1">
                <a:spLocks noChangeArrowheads="1"/>
              </xdr:cNvSpPr>
            </xdr:nvSpPr>
            <xdr:spPr bwMode="auto">
              <a:xfrm>
                <a:off x="342" y="2472"/>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598" name="AutoShape 1268"/>
              <xdr:cNvSpPr>
                <a:spLocks/>
              </xdr:cNvSpPr>
            </xdr:nvSpPr>
            <xdr:spPr bwMode="auto">
              <a:xfrm rot="5400000">
                <a:off x="366" y="2333"/>
                <a:ext cx="27" cy="250"/>
              </a:xfrm>
              <a:prstGeom prst="rightBrace">
                <a:avLst>
                  <a:gd name="adj1" fmla="val 30521"/>
                  <a:gd name="adj2" fmla="val 49449"/>
                </a:avLst>
              </a:prstGeom>
              <a:noFill/>
              <a:ln w="3175">
                <a:solidFill>
                  <a:srgbClr val="3366FF"/>
                </a:solidFill>
                <a:round/>
                <a:headEnd/>
                <a:tailEnd/>
              </a:ln>
            </xdr:spPr>
          </xdr:sp>
          <xdr:grpSp>
            <xdr:nvGrpSpPr>
              <xdr:cNvPr id="40599" name="Group 1269"/>
              <xdr:cNvGrpSpPr>
                <a:grpSpLocks/>
              </xdr:cNvGrpSpPr>
            </xdr:nvGrpSpPr>
            <xdr:grpSpPr bwMode="auto">
              <a:xfrm>
                <a:off x="133" y="2343"/>
                <a:ext cx="111" cy="23"/>
                <a:chOff x="133" y="2167"/>
                <a:chExt cx="111" cy="23"/>
              </a:xfrm>
            </xdr:grpSpPr>
            <xdr:sp macro="" textlink="">
              <xdr:nvSpPr>
                <xdr:cNvPr id="8438" name="Text Box 1270"/>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604" name="Line 1271"/>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600" name="Group 1272"/>
              <xdr:cNvGrpSpPr>
                <a:grpSpLocks/>
              </xdr:cNvGrpSpPr>
            </xdr:nvGrpSpPr>
            <xdr:grpSpPr bwMode="auto">
              <a:xfrm>
                <a:off x="521" y="2404"/>
                <a:ext cx="96" cy="23"/>
                <a:chOff x="514" y="804"/>
                <a:chExt cx="96" cy="23"/>
              </a:xfrm>
            </xdr:grpSpPr>
            <xdr:sp macro="" textlink="">
              <xdr:nvSpPr>
                <xdr:cNvPr id="8441" name="Text Box 1273"/>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602" name="Line 1274"/>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nvGrpSpPr>
            <xdr:cNvPr id="40538" name="Group 1275"/>
            <xdr:cNvGrpSpPr>
              <a:grpSpLocks/>
            </xdr:cNvGrpSpPr>
          </xdr:nvGrpSpPr>
          <xdr:grpSpPr bwMode="auto">
            <a:xfrm>
              <a:off x="231" y="2352"/>
              <a:ext cx="318" cy="81"/>
              <a:chOff x="231" y="2352"/>
              <a:chExt cx="318" cy="81"/>
            </a:xfrm>
          </xdr:grpSpPr>
          <xdr:sp macro="" textlink="">
            <xdr:nvSpPr>
              <xdr:cNvPr id="40539" name="Oval 1276"/>
              <xdr:cNvSpPr>
                <a:spLocks noChangeArrowheads="1"/>
              </xdr:cNvSpPr>
            </xdr:nvSpPr>
            <xdr:spPr bwMode="auto">
              <a:xfrm>
                <a:off x="517" y="2375"/>
                <a:ext cx="32" cy="32"/>
              </a:xfrm>
              <a:prstGeom prst="ellipse">
                <a:avLst/>
              </a:prstGeom>
              <a:solidFill>
                <a:srgbClr val="000000"/>
              </a:solidFill>
              <a:ln w="9525">
                <a:solidFill>
                  <a:srgbClr val="800000"/>
                </a:solidFill>
                <a:round/>
                <a:headEnd/>
                <a:tailEnd/>
              </a:ln>
            </xdr:spPr>
          </xdr:sp>
          <xdr:sp macro="" textlink="">
            <xdr:nvSpPr>
              <xdr:cNvPr id="40540" name="Oval 1277"/>
              <xdr:cNvSpPr>
                <a:spLocks noChangeArrowheads="1"/>
              </xdr:cNvSpPr>
            </xdr:nvSpPr>
            <xdr:spPr bwMode="auto">
              <a:xfrm>
                <a:off x="231" y="2375"/>
                <a:ext cx="32" cy="32"/>
              </a:xfrm>
              <a:prstGeom prst="ellipse">
                <a:avLst/>
              </a:prstGeom>
              <a:solidFill>
                <a:srgbClr val="000000"/>
              </a:solidFill>
              <a:ln w="9525">
                <a:solidFill>
                  <a:srgbClr val="800000"/>
                </a:solidFill>
                <a:round/>
                <a:headEnd/>
                <a:tailEnd/>
              </a:ln>
            </xdr:spPr>
          </xdr:sp>
          <xdr:grpSp>
            <xdr:nvGrpSpPr>
              <xdr:cNvPr id="40541" name="Group 1278"/>
              <xdr:cNvGrpSpPr>
                <a:grpSpLocks/>
              </xdr:cNvGrpSpPr>
            </xdr:nvGrpSpPr>
            <xdr:grpSpPr bwMode="auto">
              <a:xfrm>
                <a:off x="237" y="2352"/>
                <a:ext cx="306" cy="79"/>
                <a:chOff x="237" y="4069"/>
                <a:chExt cx="306" cy="79"/>
              </a:xfrm>
            </xdr:grpSpPr>
            <xdr:sp macro="" textlink="">
              <xdr:nvSpPr>
                <xdr:cNvPr id="8447" name="Text Box 1279"/>
                <xdr:cNvSpPr txBox="1">
                  <a:spLocks noChangeArrowheads="1"/>
                </xdr:cNvSpPr>
              </xdr:nvSpPr>
              <xdr:spPr bwMode="auto">
                <a:xfrm>
                  <a:off x="497"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48" name="Text Box 1280"/>
                <xdr:cNvSpPr txBox="1">
                  <a:spLocks noChangeArrowheads="1"/>
                </xdr:cNvSpPr>
              </xdr:nvSpPr>
              <xdr:spPr bwMode="auto">
                <a:xfrm>
                  <a:off x="443"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49" name="Text Box 1281"/>
                <xdr:cNvSpPr txBox="1">
                  <a:spLocks noChangeArrowheads="1"/>
                </xdr:cNvSpPr>
              </xdr:nvSpPr>
              <xdr:spPr bwMode="auto">
                <a:xfrm>
                  <a:off x="470"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50" name="Text Box 1282"/>
                <xdr:cNvSpPr txBox="1">
                  <a:spLocks noChangeArrowheads="1"/>
                </xdr:cNvSpPr>
              </xdr:nvSpPr>
              <xdr:spPr bwMode="auto">
                <a:xfrm>
                  <a:off x="442"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51" name="Text Box 1283"/>
                <xdr:cNvSpPr txBox="1">
                  <a:spLocks noChangeArrowheads="1"/>
                </xdr:cNvSpPr>
              </xdr:nvSpPr>
              <xdr:spPr bwMode="auto">
                <a:xfrm>
                  <a:off x="470"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52" name="Text Box 1284"/>
                <xdr:cNvSpPr txBox="1">
                  <a:spLocks noChangeArrowheads="1"/>
                </xdr:cNvSpPr>
              </xdr:nvSpPr>
              <xdr:spPr bwMode="auto">
                <a:xfrm>
                  <a:off x="497"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53" name="Text Box 1285"/>
                <xdr:cNvSpPr txBox="1">
                  <a:spLocks noChangeArrowheads="1"/>
                </xdr:cNvSpPr>
              </xdr:nvSpPr>
              <xdr:spPr bwMode="auto">
                <a:xfrm>
                  <a:off x="523"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555" name="Line 1286"/>
                <xdr:cNvSpPr>
                  <a:spLocks noChangeShapeType="1"/>
                </xdr:cNvSpPr>
              </xdr:nvSpPr>
              <xdr:spPr bwMode="auto">
                <a:xfrm>
                  <a:off x="360" y="4108"/>
                  <a:ext cx="12" cy="0"/>
                </a:xfrm>
                <a:prstGeom prst="line">
                  <a:avLst/>
                </a:prstGeom>
                <a:noFill/>
                <a:ln w="9525">
                  <a:solidFill>
                    <a:srgbClr val="FFFF99"/>
                  </a:solidFill>
                  <a:round/>
                  <a:headEnd/>
                  <a:tailEnd/>
                </a:ln>
              </xdr:spPr>
            </xdr:sp>
            <xdr:sp macro="" textlink="">
              <xdr:nvSpPr>
                <xdr:cNvPr id="40556" name="Line 1287"/>
                <xdr:cNvSpPr>
                  <a:spLocks noChangeShapeType="1"/>
                </xdr:cNvSpPr>
              </xdr:nvSpPr>
              <xdr:spPr bwMode="auto">
                <a:xfrm>
                  <a:off x="379" y="4108"/>
                  <a:ext cx="48" cy="0"/>
                </a:xfrm>
                <a:prstGeom prst="line">
                  <a:avLst/>
                </a:prstGeom>
                <a:noFill/>
                <a:ln w="9525">
                  <a:solidFill>
                    <a:srgbClr val="FFFF99"/>
                  </a:solidFill>
                  <a:prstDash val="dash"/>
                  <a:round/>
                  <a:headEnd/>
                  <a:tailEnd/>
                </a:ln>
              </xdr:spPr>
            </xdr:sp>
            <xdr:grpSp>
              <xdr:nvGrpSpPr>
                <xdr:cNvPr id="40557" name="Group 1288"/>
                <xdr:cNvGrpSpPr>
                  <a:grpSpLocks/>
                </xdr:cNvGrpSpPr>
              </xdr:nvGrpSpPr>
              <xdr:grpSpPr bwMode="auto">
                <a:xfrm>
                  <a:off x="432" y="4087"/>
                  <a:ext cx="92" cy="42"/>
                  <a:chOff x="353" y="771"/>
                  <a:chExt cx="92" cy="42"/>
                </a:xfrm>
              </xdr:grpSpPr>
              <xdr:sp macro="" textlink="">
                <xdr:nvSpPr>
                  <xdr:cNvPr id="8457" name="Text Box 1289"/>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458" name="Text Box 1290"/>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459" name="Text Box 1291"/>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586" name="Group 1292"/>
                  <xdr:cNvGrpSpPr>
                    <a:grpSpLocks/>
                  </xdr:cNvGrpSpPr>
                </xdr:nvGrpSpPr>
                <xdr:grpSpPr bwMode="auto">
                  <a:xfrm>
                    <a:off x="353" y="771"/>
                    <a:ext cx="92" cy="42"/>
                    <a:chOff x="353" y="771"/>
                    <a:chExt cx="92" cy="42"/>
                  </a:xfrm>
                </xdr:grpSpPr>
                <xdr:sp macro="" textlink="">
                  <xdr:nvSpPr>
                    <xdr:cNvPr id="40587" name="Line 1293"/>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588" name="Line 1294"/>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589" name="Line 1295"/>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590" name="Line 1296"/>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591" name="Line 1297"/>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592" name="Line 1298"/>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593" name="Line 1299"/>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594" name="Line 1300"/>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595" name="Line 1301"/>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596" name="Line 1302"/>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558" name="Group 1303"/>
                <xdr:cNvGrpSpPr>
                  <a:grpSpLocks/>
                </xdr:cNvGrpSpPr>
              </xdr:nvGrpSpPr>
              <xdr:grpSpPr bwMode="auto">
                <a:xfrm>
                  <a:off x="237" y="4069"/>
                  <a:ext cx="128" cy="79"/>
                  <a:chOff x="237" y="4069"/>
                  <a:chExt cx="128" cy="79"/>
                </a:xfrm>
              </xdr:grpSpPr>
              <xdr:sp macro="" textlink="">
                <xdr:nvSpPr>
                  <xdr:cNvPr id="8472" name="Text Box 1304"/>
                  <xdr:cNvSpPr txBox="1">
                    <a:spLocks noChangeArrowheads="1"/>
                  </xdr:cNvSpPr>
                </xdr:nvSpPr>
                <xdr:spPr bwMode="auto">
                  <a:xfrm>
                    <a:off x="263"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473" name="Text Box 1305"/>
                  <xdr:cNvSpPr txBox="1">
                    <a:spLocks noChangeArrowheads="1"/>
                  </xdr:cNvSpPr>
                </xdr:nvSpPr>
                <xdr:spPr bwMode="auto">
                  <a:xfrm>
                    <a:off x="290"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561" name="Line 1306"/>
                  <xdr:cNvSpPr>
                    <a:spLocks noChangeShapeType="1"/>
                  </xdr:cNvSpPr>
                </xdr:nvSpPr>
                <xdr:spPr bwMode="auto">
                  <a:xfrm>
                    <a:off x="279" y="4108"/>
                    <a:ext cx="12" cy="0"/>
                  </a:xfrm>
                  <a:prstGeom prst="line">
                    <a:avLst/>
                  </a:prstGeom>
                  <a:noFill/>
                  <a:ln w="9525">
                    <a:solidFill>
                      <a:srgbClr val="FFFF99"/>
                    </a:solidFill>
                    <a:round/>
                    <a:headEnd/>
                    <a:tailEnd/>
                  </a:ln>
                </xdr:spPr>
              </xdr:sp>
              <xdr:sp macro="" textlink="">
                <xdr:nvSpPr>
                  <xdr:cNvPr id="8475" name="Text Box 1307"/>
                  <xdr:cNvSpPr txBox="1">
                    <a:spLocks noChangeArrowheads="1"/>
                  </xdr:cNvSpPr>
                </xdr:nvSpPr>
                <xdr:spPr bwMode="auto">
                  <a:xfrm>
                    <a:off x="265"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76" name="Text Box 1308"/>
                  <xdr:cNvSpPr txBox="1">
                    <a:spLocks noChangeArrowheads="1"/>
                  </xdr:cNvSpPr>
                </xdr:nvSpPr>
                <xdr:spPr bwMode="auto">
                  <a:xfrm>
                    <a:off x="345"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77" name="Text Box 1309"/>
                  <xdr:cNvSpPr txBox="1">
                    <a:spLocks noChangeArrowheads="1"/>
                  </xdr:cNvSpPr>
                </xdr:nvSpPr>
                <xdr:spPr bwMode="auto">
                  <a:xfrm>
                    <a:off x="264"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78" name="Text Box 1310"/>
                  <xdr:cNvSpPr txBox="1">
                    <a:spLocks noChangeArrowheads="1"/>
                  </xdr:cNvSpPr>
                </xdr:nvSpPr>
                <xdr:spPr bwMode="auto">
                  <a:xfrm>
                    <a:off x="291"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79" name="Text Box 1311"/>
                  <xdr:cNvSpPr txBox="1">
                    <a:spLocks noChangeArrowheads="1"/>
                  </xdr:cNvSpPr>
                </xdr:nvSpPr>
                <xdr:spPr bwMode="auto">
                  <a:xfrm>
                    <a:off x="318"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80" name="Text Box 1312"/>
                  <xdr:cNvSpPr txBox="1">
                    <a:spLocks noChangeArrowheads="1"/>
                  </xdr:cNvSpPr>
                </xdr:nvSpPr>
                <xdr:spPr bwMode="auto">
                  <a:xfrm>
                    <a:off x="345"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481" name="Text Box 1313"/>
                  <xdr:cNvSpPr txBox="1">
                    <a:spLocks noChangeArrowheads="1"/>
                  </xdr:cNvSpPr>
                </xdr:nvSpPr>
                <xdr:spPr bwMode="auto">
                  <a:xfrm>
                    <a:off x="317"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569" name="Line 1314"/>
                  <xdr:cNvSpPr>
                    <a:spLocks noChangeShapeType="1"/>
                  </xdr:cNvSpPr>
                </xdr:nvSpPr>
                <xdr:spPr bwMode="auto">
                  <a:xfrm>
                    <a:off x="333" y="4108"/>
                    <a:ext cx="12" cy="0"/>
                  </a:xfrm>
                  <a:prstGeom prst="line">
                    <a:avLst/>
                  </a:prstGeom>
                  <a:noFill/>
                  <a:ln w="9525">
                    <a:solidFill>
                      <a:srgbClr val="FFFF99"/>
                    </a:solidFill>
                    <a:round/>
                    <a:headEnd/>
                    <a:tailEnd/>
                  </a:ln>
                </xdr:spPr>
              </xdr:sp>
              <xdr:sp macro="" textlink="">
                <xdr:nvSpPr>
                  <xdr:cNvPr id="40570" name="Line 1315"/>
                  <xdr:cNvSpPr>
                    <a:spLocks noChangeShapeType="1"/>
                  </xdr:cNvSpPr>
                </xdr:nvSpPr>
                <xdr:spPr bwMode="auto">
                  <a:xfrm rot="5400000">
                    <a:off x="267" y="4123"/>
                    <a:ext cx="12" cy="0"/>
                  </a:xfrm>
                  <a:prstGeom prst="line">
                    <a:avLst/>
                  </a:prstGeom>
                  <a:noFill/>
                  <a:ln w="9525">
                    <a:solidFill>
                      <a:srgbClr val="FFFF99"/>
                    </a:solidFill>
                    <a:round/>
                    <a:headEnd/>
                    <a:tailEnd/>
                  </a:ln>
                </xdr:spPr>
              </xdr:sp>
              <xdr:sp macro="" textlink="">
                <xdr:nvSpPr>
                  <xdr:cNvPr id="40571" name="Line 1316"/>
                  <xdr:cNvSpPr>
                    <a:spLocks noChangeShapeType="1"/>
                  </xdr:cNvSpPr>
                </xdr:nvSpPr>
                <xdr:spPr bwMode="auto">
                  <a:xfrm rot="5400000">
                    <a:off x="267" y="4093"/>
                    <a:ext cx="12" cy="0"/>
                  </a:xfrm>
                  <a:prstGeom prst="line">
                    <a:avLst/>
                  </a:prstGeom>
                  <a:noFill/>
                  <a:ln w="9525">
                    <a:solidFill>
                      <a:srgbClr val="FFFF99"/>
                    </a:solidFill>
                    <a:round/>
                    <a:headEnd/>
                    <a:tailEnd/>
                  </a:ln>
                </xdr:spPr>
              </xdr:sp>
              <xdr:sp macro="" textlink="">
                <xdr:nvSpPr>
                  <xdr:cNvPr id="40572" name="Line 1317"/>
                  <xdr:cNvSpPr>
                    <a:spLocks noChangeShapeType="1"/>
                  </xdr:cNvSpPr>
                </xdr:nvSpPr>
                <xdr:spPr bwMode="auto">
                  <a:xfrm rot="5400000">
                    <a:off x="294" y="4123"/>
                    <a:ext cx="12" cy="0"/>
                  </a:xfrm>
                  <a:prstGeom prst="line">
                    <a:avLst/>
                  </a:prstGeom>
                  <a:noFill/>
                  <a:ln w="9525">
                    <a:solidFill>
                      <a:srgbClr val="FFFF99"/>
                    </a:solidFill>
                    <a:round/>
                    <a:headEnd/>
                    <a:tailEnd/>
                  </a:ln>
                </xdr:spPr>
              </xdr:sp>
              <xdr:grpSp>
                <xdr:nvGrpSpPr>
                  <xdr:cNvPr id="40573" name="Group 1318"/>
                  <xdr:cNvGrpSpPr>
                    <a:grpSpLocks/>
                  </xdr:cNvGrpSpPr>
                </xdr:nvGrpSpPr>
                <xdr:grpSpPr bwMode="auto">
                  <a:xfrm>
                    <a:off x="307" y="4106"/>
                    <a:ext cx="12" cy="4"/>
                    <a:chOff x="297" y="2388"/>
                    <a:chExt cx="12" cy="4"/>
                  </a:xfrm>
                </xdr:grpSpPr>
                <xdr:sp macro="" textlink="">
                  <xdr:nvSpPr>
                    <xdr:cNvPr id="40581" name="Line 1319"/>
                    <xdr:cNvSpPr>
                      <a:spLocks noChangeShapeType="1"/>
                    </xdr:cNvSpPr>
                  </xdr:nvSpPr>
                  <xdr:spPr bwMode="auto">
                    <a:xfrm>
                      <a:off x="297" y="2392"/>
                      <a:ext cx="12" cy="0"/>
                    </a:xfrm>
                    <a:prstGeom prst="line">
                      <a:avLst/>
                    </a:prstGeom>
                    <a:noFill/>
                    <a:ln w="9525">
                      <a:solidFill>
                        <a:srgbClr val="FFFF99"/>
                      </a:solidFill>
                      <a:round/>
                      <a:headEnd/>
                      <a:tailEnd/>
                    </a:ln>
                  </xdr:spPr>
                </xdr:sp>
                <xdr:sp macro="" textlink="">
                  <xdr:nvSpPr>
                    <xdr:cNvPr id="40582" name="Line 1320"/>
                    <xdr:cNvSpPr>
                      <a:spLocks noChangeShapeType="1"/>
                    </xdr:cNvSpPr>
                  </xdr:nvSpPr>
                  <xdr:spPr bwMode="auto">
                    <a:xfrm rot="10800000">
                      <a:off x="297" y="2388"/>
                      <a:ext cx="12" cy="0"/>
                    </a:xfrm>
                    <a:prstGeom prst="line">
                      <a:avLst/>
                    </a:prstGeom>
                    <a:noFill/>
                    <a:ln w="9525">
                      <a:solidFill>
                        <a:srgbClr val="FF6600"/>
                      </a:solidFill>
                      <a:round/>
                      <a:headEnd/>
                      <a:tailEnd/>
                    </a:ln>
                  </xdr:spPr>
                </xdr:sp>
              </xdr:grpSp>
              <xdr:sp macro="" textlink="">
                <xdr:nvSpPr>
                  <xdr:cNvPr id="40574" name="Line 1321"/>
                  <xdr:cNvSpPr>
                    <a:spLocks noChangeShapeType="1"/>
                  </xdr:cNvSpPr>
                </xdr:nvSpPr>
                <xdr:spPr bwMode="auto">
                  <a:xfrm rot="5400000">
                    <a:off x="321" y="4123"/>
                    <a:ext cx="12" cy="0"/>
                  </a:xfrm>
                  <a:prstGeom prst="line">
                    <a:avLst/>
                  </a:prstGeom>
                  <a:noFill/>
                  <a:ln w="9525">
                    <a:solidFill>
                      <a:srgbClr val="FFFF99"/>
                    </a:solidFill>
                    <a:round/>
                    <a:headEnd/>
                    <a:tailEnd/>
                  </a:ln>
                </xdr:spPr>
              </xdr:sp>
              <xdr:sp macro="" textlink="">
                <xdr:nvSpPr>
                  <xdr:cNvPr id="8490" name="Text Box 1322"/>
                  <xdr:cNvSpPr txBox="1">
                    <a:spLocks noChangeArrowheads="1"/>
                  </xdr:cNvSpPr>
                </xdr:nvSpPr>
                <xdr:spPr bwMode="auto">
                  <a:xfrm>
                    <a:off x="237"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576" name="Line 1323"/>
                  <xdr:cNvSpPr>
                    <a:spLocks noChangeShapeType="1"/>
                  </xdr:cNvSpPr>
                </xdr:nvSpPr>
                <xdr:spPr bwMode="auto">
                  <a:xfrm>
                    <a:off x="253" y="4108"/>
                    <a:ext cx="12" cy="0"/>
                  </a:xfrm>
                  <a:prstGeom prst="line">
                    <a:avLst/>
                  </a:prstGeom>
                  <a:noFill/>
                  <a:ln w="9525">
                    <a:solidFill>
                      <a:srgbClr val="FFFF99"/>
                    </a:solidFill>
                    <a:round/>
                    <a:headEnd/>
                    <a:tailEnd/>
                  </a:ln>
                </xdr:spPr>
              </xdr:sp>
              <xdr:grpSp>
                <xdr:nvGrpSpPr>
                  <xdr:cNvPr id="40577" name="Group 1324"/>
                  <xdr:cNvGrpSpPr>
                    <a:grpSpLocks/>
                  </xdr:cNvGrpSpPr>
                </xdr:nvGrpSpPr>
                <xdr:grpSpPr bwMode="auto">
                  <a:xfrm>
                    <a:off x="344" y="4088"/>
                    <a:ext cx="20" cy="41"/>
                    <a:chOff x="335" y="2196"/>
                    <a:chExt cx="20" cy="41"/>
                  </a:xfrm>
                </xdr:grpSpPr>
                <xdr:sp macro="" textlink="">
                  <xdr:nvSpPr>
                    <xdr:cNvPr id="8493" name="Text Box 1325"/>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579" name="Line 1326"/>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580" name="Line 1327"/>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grpSp>
          </xdr:grpSp>
          <xdr:grpSp>
            <xdr:nvGrpSpPr>
              <xdr:cNvPr id="40542" name="Group 1328"/>
              <xdr:cNvGrpSpPr>
                <a:grpSpLocks/>
              </xdr:cNvGrpSpPr>
            </xdr:nvGrpSpPr>
            <xdr:grpSpPr bwMode="auto">
              <a:xfrm>
                <a:off x="261" y="2408"/>
                <a:ext cx="257" cy="25"/>
                <a:chOff x="261" y="2408"/>
                <a:chExt cx="257" cy="25"/>
              </a:xfrm>
            </xdr:grpSpPr>
            <xdr:sp macro="" textlink="">
              <xdr:nvSpPr>
                <xdr:cNvPr id="40543" name="Line 1329"/>
                <xdr:cNvSpPr>
                  <a:spLocks noChangeShapeType="1"/>
                </xdr:cNvSpPr>
              </xdr:nvSpPr>
              <xdr:spPr bwMode="auto">
                <a:xfrm>
                  <a:off x="518" y="2408"/>
                  <a:ext cx="0" cy="25"/>
                </a:xfrm>
                <a:prstGeom prst="line">
                  <a:avLst/>
                </a:prstGeom>
                <a:noFill/>
                <a:ln w="9525">
                  <a:solidFill>
                    <a:srgbClr val="800000"/>
                  </a:solidFill>
                  <a:round/>
                  <a:headEnd/>
                  <a:tailEnd/>
                </a:ln>
              </xdr:spPr>
            </xdr:sp>
            <xdr:grpSp>
              <xdr:nvGrpSpPr>
                <xdr:cNvPr id="40544" name="Group 1330"/>
                <xdr:cNvGrpSpPr>
                  <a:grpSpLocks/>
                </xdr:cNvGrpSpPr>
              </xdr:nvGrpSpPr>
              <xdr:grpSpPr bwMode="auto">
                <a:xfrm>
                  <a:off x="261" y="2408"/>
                  <a:ext cx="257" cy="25"/>
                  <a:chOff x="261" y="2408"/>
                  <a:chExt cx="257" cy="25"/>
                </a:xfrm>
              </xdr:grpSpPr>
              <xdr:sp macro="" textlink="">
                <xdr:nvSpPr>
                  <xdr:cNvPr id="40545" name="Line 1331"/>
                  <xdr:cNvSpPr>
                    <a:spLocks noChangeShapeType="1"/>
                  </xdr:cNvSpPr>
                </xdr:nvSpPr>
                <xdr:spPr bwMode="auto">
                  <a:xfrm flipH="1">
                    <a:off x="262" y="2433"/>
                    <a:ext cx="256" cy="0"/>
                  </a:xfrm>
                  <a:prstGeom prst="line">
                    <a:avLst/>
                  </a:prstGeom>
                  <a:noFill/>
                  <a:ln w="9525">
                    <a:solidFill>
                      <a:srgbClr val="800000"/>
                    </a:solidFill>
                    <a:round/>
                    <a:headEnd/>
                    <a:tailEnd/>
                  </a:ln>
                </xdr:spPr>
              </xdr:sp>
              <xdr:sp macro="" textlink="">
                <xdr:nvSpPr>
                  <xdr:cNvPr id="40546" name="Line 1332"/>
                  <xdr:cNvSpPr>
                    <a:spLocks noChangeShapeType="1"/>
                  </xdr:cNvSpPr>
                </xdr:nvSpPr>
                <xdr:spPr bwMode="auto">
                  <a:xfrm>
                    <a:off x="261" y="2408"/>
                    <a:ext cx="0" cy="25"/>
                  </a:xfrm>
                  <a:prstGeom prst="line">
                    <a:avLst/>
                  </a:prstGeom>
                  <a:noFill/>
                  <a:ln w="9525">
                    <a:solidFill>
                      <a:srgbClr val="800000"/>
                    </a:solidFill>
                    <a:round/>
                    <a:headEnd/>
                    <a:tailEnd/>
                  </a:ln>
                </xdr:spPr>
              </xdr:sp>
              <xdr:sp macro="" textlink="">
                <xdr:nvSpPr>
                  <xdr:cNvPr id="40547" name="Line 1333"/>
                  <xdr:cNvSpPr>
                    <a:spLocks noChangeShapeType="1"/>
                  </xdr:cNvSpPr>
                </xdr:nvSpPr>
                <xdr:spPr bwMode="auto">
                  <a:xfrm flipH="1">
                    <a:off x="262" y="2408"/>
                    <a:ext cx="256" cy="0"/>
                  </a:xfrm>
                  <a:prstGeom prst="line">
                    <a:avLst/>
                  </a:prstGeom>
                  <a:noFill/>
                  <a:ln w="9525">
                    <a:solidFill>
                      <a:srgbClr val="800000"/>
                    </a:solidFill>
                    <a:round/>
                    <a:headEnd/>
                    <a:tailEnd/>
                  </a:ln>
                </xdr:spPr>
              </xdr:sp>
            </xdr:grpSp>
          </xdr:grpSp>
        </xdr:grpSp>
      </xdr:grpSp>
      <xdr:grpSp>
        <xdr:nvGrpSpPr>
          <xdr:cNvPr id="40531" name="Group 1334"/>
          <xdr:cNvGrpSpPr>
            <a:grpSpLocks/>
          </xdr:cNvGrpSpPr>
        </xdr:nvGrpSpPr>
        <xdr:grpSpPr bwMode="auto">
          <a:xfrm>
            <a:off x="261" y="2349"/>
            <a:ext cx="257" cy="25"/>
            <a:chOff x="261" y="2349"/>
            <a:chExt cx="257" cy="25"/>
          </a:xfrm>
        </xdr:grpSpPr>
        <xdr:sp macro="" textlink="">
          <xdr:nvSpPr>
            <xdr:cNvPr id="40532" name="Line 1335"/>
            <xdr:cNvSpPr>
              <a:spLocks noChangeShapeType="1"/>
            </xdr:cNvSpPr>
          </xdr:nvSpPr>
          <xdr:spPr bwMode="auto">
            <a:xfrm>
              <a:off x="518" y="2349"/>
              <a:ext cx="0" cy="25"/>
            </a:xfrm>
            <a:prstGeom prst="line">
              <a:avLst/>
            </a:prstGeom>
            <a:noFill/>
            <a:ln w="9525">
              <a:solidFill>
                <a:srgbClr val="800000"/>
              </a:solidFill>
              <a:round/>
              <a:headEnd/>
              <a:tailEnd/>
            </a:ln>
          </xdr:spPr>
        </xdr:sp>
        <xdr:grpSp>
          <xdr:nvGrpSpPr>
            <xdr:cNvPr id="40533" name="Group 1336"/>
            <xdr:cNvGrpSpPr>
              <a:grpSpLocks/>
            </xdr:cNvGrpSpPr>
          </xdr:nvGrpSpPr>
          <xdr:grpSpPr bwMode="auto">
            <a:xfrm>
              <a:off x="261" y="2349"/>
              <a:ext cx="257" cy="25"/>
              <a:chOff x="261" y="2349"/>
              <a:chExt cx="257" cy="25"/>
            </a:xfrm>
          </xdr:grpSpPr>
          <xdr:sp macro="" textlink="">
            <xdr:nvSpPr>
              <xdr:cNvPr id="40534" name="Line 1337"/>
              <xdr:cNvSpPr>
                <a:spLocks noChangeShapeType="1"/>
              </xdr:cNvSpPr>
            </xdr:nvSpPr>
            <xdr:spPr bwMode="auto">
              <a:xfrm flipH="1">
                <a:off x="262" y="2349"/>
                <a:ext cx="256" cy="0"/>
              </a:xfrm>
              <a:prstGeom prst="line">
                <a:avLst/>
              </a:prstGeom>
              <a:noFill/>
              <a:ln w="9525">
                <a:solidFill>
                  <a:srgbClr val="800000"/>
                </a:solidFill>
                <a:round/>
                <a:headEnd/>
                <a:tailEnd/>
              </a:ln>
            </xdr:spPr>
          </xdr:sp>
          <xdr:sp macro="" textlink="">
            <xdr:nvSpPr>
              <xdr:cNvPr id="40535" name="Line 1338"/>
              <xdr:cNvSpPr>
                <a:spLocks noChangeShapeType="1"/>
              </xdr:cNvSpPr>
            </xdr:nvSpPr>
            <xdr:spPr bwMode="auto">
              <a:xfrm>
                <a:off x="261" y="2349"/>
                <a:ext cx="0" cy="25"/>
              </a:xfrm>
              <a:prstGeom prst="line">
                <a:avLst/>
              </a:prstGeom>
              <a:noFill/>
              <a:ln w="9525">
                <a:solidFill>
                  <a:srgbClr val="800000"/>
                </a:solidFill>
                <a:round/>
                <a:headEnd/>
                <a:tailEnd/>
              </a:ln>
            </xdr:spPr>
          </xdr:sp>
          <xdr:sp macro="" textlink="">
            <xdr:nvSpPr>
              <xdr:cNvPr id="40536" name="Line 1339"/>
              <xdr:cNvSpPr>
                <a:spLocks noChangeShapeType="1"/>
              </xdr:cNvSpPr>
            </xdr:nvSpPr>
            <xdr:spPr bwMode="auto">
              <a:xfrm flipH="1">
                <a:off x="262" y="2374"/>
                <a:ext cx="256" cy="0"/>
              </a:xfrm>
              <a:prstGeom prst="line">
                <a:avLst/>
              </a:prstGeom>
              <a:noFill/>
              <a:ln w="9525">
                <a:solidFill>
                  <a:srgbClr val="800000"/>
                </a:solidFill>
                <a:round/>
                <a:headEnd/>
                <a:tailEnd/>
              </a:ln>
            </xdr:spPr>
          </xdr:sp>
        </xdr:grpSp>
      </xdr:grpSp>
    </xdr:grpSp>
    <xdr:clientData/>
  </xdr:twoCellAnchor>
  <xdr:twoCellAnchor>
    <xdr:from>
      <xdr:col>6</xdr:col>
      <xdr:colOff>57150</xdr:colOff>
      <xdr:row>161</xdr:row>
      <xdr:rowOff>152400</xdr:rowOff>
    </xdr:from>
    <xdr:to>
      <xdr:col>7</xdr:col>
      <xdr:colOff>314325</xdr:colOff>
      <xdr:row>164</xdr:row>
      <xdr:rowOff>19050</xdr:rowOff>
    </xdr:to>
    <xdr:grpSp>
      <xdr:nvGrpSpPr>
        <xdr:cNvPr id="36674" name="Group 646"/>
        <xdr:cNvGrpSpPr>
          <a:grpSpLocks/>
        </xdr:cNvGrpSpPr>
      </xdr:nvGrpSpPr>
      <xdr:grpSpPr bwMode="auto">
        <a:xfrm>
          <a:off x="3744247" y="33131432"/>
          <a:ext cx="871691" cy="481166"/>
          <a:chOff x="381" y="2119"/>
          <a:chExt cx="91" cy="46"/>
        </a:xfrm>
      </xdr:grpSpPr>
      <xdr:sp macro="" textlink="">
        <xdr:nvSpPr>
          <xdr:cNvPr id="40528" name="Line 647"/>
          <xdr:cNvSpPr>
            <a:spLocks noChangeShapeType="1"/>
          </xdr:cNvSpPr>
        </xdr:nvSpPr>
        <xdr:spPr bwMode="auto">
          <a:xfrm>
            <a:off x="381" y="2119"/>
            <a:ext cx="1" cy="46"/>
          </a:xfrm>
          <a:prstGeom prst="line">
            <a:avLst/>
          </a:prstGeom>
          <a:noFill/>
          <a:ln w="9525">
            <a:solidFill>
              <a:srgbClr val="FF6600"/>
            </a:solidFill>
            <a:round/>
            <a:headEnd/>
            <a:tailEnd type="triangle" w="med" len="med"/>
          </a:ln>
        </xdr:spPr>
      </xdr:sp>
      <xdr:sp macro="" textlink="">
        <xdr:nvSpPr>
          <xdr:cNvPr id="7816" name="Text Box 648"/>
          <xdr:cNvSpPr txBox="1">
            <a:spLocks noChangeArrowheads="1"/>
          </xdr:cNvSpPr>
        </xdr:nvSpPr>
        <xdr:spPr bwMode="auto">
          <a:xfrm>
            <a:off x="385" y="2126"/>
            <a:ext cx="87"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99CC00"/>
                </a:solidFill>
                <a:latin typeface="Arial"/>
                <a:cs typeface="Arial"/>
              </a:rPr>
              <a:t>–2 άτομα Η</a:t>
            </a:r>
          </a:p>
        </xdr:txBody>
      </xdr:sp>
    </xdr:grpSp>
    <xdr:clientData/>
  </xdr:twoCellAnchor>
  <xdr:twoCellAnchor>
    <xdr:from>
      <xdr:col>2</xdr:col>
      <xdr:colOff>133350</xdr:colOff>
      <xdr:row>164</xdr:row>
      <xdr:rowOff>0</xdr:rowOff>
    </xdr:from>
    <xdr:to>
      <xdr:col>9</xdr:col>
      <xdr:colOff>600075</xdr:colOff>
      <xdr:row>171</xdr:row>
      <xdr:rowOff>104775</xdr:rowOff>
    </xdr:to>
    <xdr:grpSp>
      <xdr:nvGrpSpPr>
        <xdr:cNvPr id="36675" name="Group 1351"/>
        <xdr:cNvGrpSpPr>
          <a:grpSpLocks/>
        </xdr:cNvGrpSpPr>
      </xdr:nvGrpSpPr>
      <xdr:grpSpPr bwMode="auto">
        <a:xfrm>
          <a:off x="1362382" y="33593548"/>
          <a:ext cx="4768338" cy="1538646"/>
          <a:chOff x="134" y="3220"/>
          <a:chExt cx="497" cy="151"/>
        </a:xfrm>
      </xdr:grpSpPr>
      <xdr:sp macro="" textlink="">
        <xdr:nvSpPr>
          <xdr:cNvPr id="7849" name="Text Box 681"/>
          <xdr:cNvSpPr txBox="1">
            <a:spLocks noChangeArrowheads="1"/>
          </xdr:cNvSpPr>
        </xdr:nvSpPr>
        <xdr:spPr bwMode="auto">
          <a:xfrm>
            <a:off x="254" y="325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455" name="Group 1350"/>
          <xdr:cNvGrpSpPr>
            <a:grpSpLocks/>
          </xdr:cNvGrpSpPr>
        </xdr:nvGrpSpPr>
        <xdr:grpSpPr bwMode="auto">
          <a:xfrm>
            <a:off x="134" y="3220"/>
            <a:ext cx="497" cy="151"/>
            <a:chOff x="133" y="3220"/>
            <a:chExt cx="497" cy="151"/>
          </a:xfrm>
        </xdr:grpSpPr>
        <xdr:grpSp>
          <xdr:nvGrpSpPr>
            <xdr:cNvPr id="40456" name="Group 1347"/>
            <xdr:cNvGrpSpPr>
              <a:grpSpLocks/>
            </xdr:cNvGrpSpPr>
          </xdr:nvGrpSpPr>
          <xdr:grpSpPr bwMode="auto">
            <a:xfrm>
              <a:off x="133" y="3220"/>
              <a:ext cx="497" cy="151"/>
              <a:chOff x="133" y="3220"/>
              <a:chExt cx="497" cy="151"/>
            </a:xfrm>
          </xdr:grpSpPr>
          <xdr:grpSp>
            <xdr:nvGrpSpPr>
              <xdr:cNvPr id="40469" name="Group 1341"/>
              <xdr:cNvGrpSpPr>
                <a:grpSpLocks/>
              </xdr:cNvGrpSpPr>
            </xdr:nvGrpSpPr>
            <xdr:grpSpPr bwMode="auto">
              <a:xfrm>
                <a:off x="133" y="3220"/>
                <a:ext cx="497" cy="151"/>
                <a:chOff x="133" y="3220"/>
                <a:chExt cx="497" cy="151"/>
              </a:xfrm>
            </xdr:grpSpPr>
            <xdr:sp macro="" textlink="">
              <xdr:nvSpPr>
                <xdr:cNvPr id="7824" name="Text Box 656"/>
                <xdr:cNvSpPr txBox="1">
                  <a:spLocks noChangeArrowheads="1"/>
                </xdr:cNvSpPr>
              </xdr:nvSpPr>
              <xdr:spPr bwMode="auto">
                <a:xfrm>
                  <a:off x="342" y="3349"/>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521" name="AutoShape 657"/>
                <xdr:cNvSpPr>
                  <a:spLocks/>
                </xdr:cNvSpPr>
              </xdr:nvSpPr>
              <xdr:spPr bwMode="auto">
                <a:xfrm rot="5400000">
                  <a:off x="366" y="3210"/>
                  <a:ext cx="27" cy="250"/>
                </a:xfrm>
                <a:prstGeom prst="rightBrace">
                  <a:avLst>
                    <a:gd name="adj1" fmla="val 30521"/>
                    <a:gd name="adj2" fmla="val 49449"/>
                  </a:avLst>
                </a:prstGeom>
                <a:noFill/>
                <a:ln w="3175">
                  <a:solidFill>
                    <a:srgbClr val="3366FF"/>
                  </a:solidFill>
                  <a:round/>
                  <a:headEnd/>
                  <a:tailEnd/>
                </a:ln>
              </xdr:spPr>
            </xdr:sp>
            <xdr:grpSp>
              <xdr:nvGrpSpPr>
                <xdr:cNvPr id="40522" name="Group 658"/>
                <xdr:cNvGrpSpPr>
                  <a:grpSpLocks/>
                </xdr:cNvGrpSpPr>
              </xdr:nvGrpSpPr>
              <xdr:grpSpPr bwMode="auto">
                <a:xfrm>
                  <a:off x="133" y="3220"/>
                  <a:ext cx="111" cy="23"/>
                  <a:chOff x="133" y="2167"/>
                  <a:chExt cx="111" cy="23"/>
                </a:xfrm>
              </xdr:grpSpPr>
              <xdr:sp macro="" textlink="">
                <xdr:nvSpPr>
                  <xdr:cNvPr id="7827" name="Text Box 659"/>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527" name="Line 660"/>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523" name="Group 731"/>
                <xdr:cNvGrpSpPr>
                  <a:grpSpLocks/>
                </xdr:cNvGrpSpPr>
              </xdr:nvGrpSpPr>
              <xdr:grpSpPr bwMode="auto">
                <a:xfrm>
                  <a:off x="521" y="3281"/>
                  <a:ext cx="109" cy="23"/>
                  <a:chOff x="521" y="3281"/>
                  <a:chExt cx="109" cy="23"/>
                </a:xfrm>
              </xdr:grpSpPr>
              <xdr:sp macro="" textlink="">
                <xdr:nvSpPr>
                  <xdr:cNvPr id="7830" name="Text Box 662"/>
                  <xdr:cNvSpPr txBox="1">
                    <a:spLocks noChangeArrowheads="1"/>
                  </xdr:cNvSpPr>
                </xdr:nvSpPr>
                <xdr:spPr bwMode="auto">
                  <a:xfrm>
                    <a:off x="537" y="3281"/>
                    <a:ext cx="93"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525" name="Line 663"/>
                  <xdr:cNvSpPr>
                    <a:spLocks noChangeShapeType="1"/>
                  </xdr:cNvSpPr>
                </xdr:nvSpPr>
                <xdr:spPr bwMode="auto">
                  <a:xfrm flipH="1">
                    <a:off x="521" y="3303"/>
                    <a:ext cx="51" cy="0"/>
                  </a:xfrm>
                  <a:prstGeom prst="line">
                    <a:avLst/>
                  </a:prstGeom>
                  <a:noFill/>
                  <a:ln w="9525">
                    <a:solidFill>
                      <a:srgbClr val="FF6600"/>
                    </a:solidFill>
                    <a:round/>
                    <a:headEnd/>
                    <a:tailEnd type="triangle" w="med" len="med"/>
                  </a:ln>
                </xdr:spPr>
              </xdr:sp>
            </xdr:grpSp>
          </xdr:grpSp>
          <xdr:sp macro="" textlink="">
            <xdr:nvSpPr>
              <xdr:cNvPr id="40470" name="Oval 666"/>
              <xdr:cNvSpPr>
                <a:spLocks noChangeArrowheads="1"/>
              </xdr:cNvSpPr>
            </xdr:nvSpPr>
            <xdr:spPr bwMode="auto">
              <a:xfrm>
                <a:off x="508" y="3253"/>
                <a:ext cx="32" cy="32"/>
              </a:xfrm>
              <a:prstGeom prst="ellipse">
                <a:avLst/>
              </a:prstGeom>
              <a:solidFill>
                <a:srgbClr val="000000"/>
              </a:solidFill>
              <a:ln w="9525">
                <a:solidFill>
                  <a:srgbClr val="800000"/>
                </a:solidFill>
                <a:round/>
                <a:headEnd/>
                <a:tailEnd/>
              </a:ln>
            </xdr:spPr>
          </xdr:sp>
          <xdr:sp macro="" textlink="">
            <xdr:nvSpPr>
              <xdr:cNvPr id="40471" name="Oval 668"/>
              <xdr:cNvSpPr>
                <a:spLocks noChangeArrowheads="1"/>
              </xdr:cNvSpPr>
            </xdr:nvSpPr>
            <xdr:spPr bwMode="auto">
              <a:xfrm>
                <a:off x="222" y="3253"/>
                <a:ext cx="32" cy="32"/>
              </a:xfrm>
              <a:prstGeom prst="ellipse">
                <a:avLst/>
              </a:prstGeom>
              <a:solidFill>
                <a:srgbClr val="000000"/>
              </a:solidFill>
              <a:ln w="9525">
                <a:solidFill>
                  <a:srgbClr val="800000"/>
                </a:solidFill>
                <a:round/>
                <a:headEnd/>
                <a:tailEnd/>
              </a:ln>
            </xdr:spPr>
          </xdr:sp>
          <xdr:grpSp>
            <xdr:nvGrpSpPr>
              <xdr:cNvPr id="40472" name="Group 1344"/>
              <xdr:cNvGrpSpPr>
                <a:grpSpLocks/>
              </xdr:cNvGrpSpPr>
            </xdr:nvGrpSpPr>
            <xdr:grpSpPr bwMode="auto">
              <a:xfrm>
                <a:off x="228" y="3230"/>
                <a:ext cx="306" cy="79"/>
                <a:chOff x="228" y="3230"/>
                <a:chExt cx="306" cy="79"/>
              </a:xfrm>
            </xdr:grpSpPr>
            <xdr:sp macro="" textlink="">
              <xdr:nvSpPr>
                <xdr:cNvPr id="7838" name="Text Box 670"/>
                <xdr:cNvSpPr txBox="1">
                  <a:spLocks noChangeArrowheads="1"/>
                </xdr:cNvSpPr>
              </xdr:nvSpPr>
              <xdr:spPr bwMode="auto">
                <a:xfrm>
                  <a:off x="434" y="323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39" name="Text Box 671"/>
                <xdr:cNvSpPr txBox="1">
                  <a:spLocks noChangeArrowheads="1"/>
                </xdr:cNvSpPr>
              </xdr:nvSpPr>
              <xdr:spPr bwMode="auto">
                <a:xfrm>
                  <a:off x="461" y="323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40" name="Text Box 672"/>
                <xdr:cNvSpPr txBox="1">
                  <a:spLocks noChangeArrowheads="1"/>
                </xdr:cNvSpPr>
              </xdr:nvSpPr>
              <xdr:spPr bwMode="auto">
                <a:xfrm>
                  <a:off x="488" y="323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41" name="Text Box 673"/>
                <xdr:cNvSpPr txBox="1">
                  <a:spLocks noChangeArrowheads="1"/>
                </xdr:cNvSpPr>
              </xdr:nvSpPr>
              <xdr:spPr bwMode="auto">
                <a:xfrm>
                  <a:off x="433" y="328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42" name="Text Box 674"/>
                <xdr:cNvSpPr txBox="1">
                  <a:spLocks noChangeArrowheads="1"/>
                </xdr:cNvSpPr>
              </xdr:nvSpPr>
              <xdr:spPr bwMode="auto">
                <a:xfrm>
                  <a:off x="461" y="328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43" name="Text Box 675"/>
                <xdr:cNvSpPr txBox="1">
                  <a:spLocks noChangeArrowheads="1"/>
                </xdr:cNvSpPr>
              </xdr:nvSpPr>
              <xdr:spPr bwMode="auto">
                <a:xfrm>
                  <a:off x="488" y="328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44" name="Text Box 676"/>
                <xdr:cNvSpPr txBox="1">
                  <a:spLocks noChangeArrowheads="1"/>
                </xdr:cNvSpPr>
              </xdr:nvSpPr>
              <xdr:spPr bwMode="auto">
                <a:xfrm>
                  <a:off x="514" y="325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480" name="Group 1343"/>
                <xdr:cNvGrpSpPr>
                  <a:grpSpLocks/>
                </xdr:cNvGrpSpPr>
              </xdr:nvGrpSpPr>
              <xdr:grpSpPr bwMode="auto">
                <a:xfrm>
                  <a:off x="228" y="3230"/>
                  <a:ext cx="287" cy="79"/>
                  <a:chOff x="228" y="3230"/>
                  <a:chExt cx="287" cy="79"/>
                </a:xfrm>
              </xdr:grpSpPr>
              <xdr:sp macro="" textlink="">
                <xdr:nvSpPr>
                  <xdr:cNvPr id="40481" name="Line 678"/>
                  <xdr:cNvSpPr>
                    <a:spLocks noChangeShapeType="1"/>
                  </xdr:cNvSpPr>
                </xdr:nvSpPr>
                <xdr:spPr bwMode="auto">
                  <a:xfrm>
                    <a:off x="351" y="3269"/>
                    <a:ext cx="12" cy="0"/>
                  </a:xfrm>
                  <a:prstGeom prst="line">
                    <a:avLst/>
                  </a:prstGeom>
                  <a:noFill/>
                  <a:ln w="9525">
                    <a:solidFill>
                      <a:srgbClr val="FFFF99"/>
                    </a:solidFill>
                    <a:round/>
                    <a:headEnd/>
                    <a:tailEnd/>
                  </a:ln>
                </xdr:spPr>
              </xdr:sp>
              <xdr:sp macro="" textlink="">
                <xdr:nvSpPr>
                  <xdr:cNvPr id="40482" name="Line 679"/>
                  <xdr:cNvSpPr>
                    <a:spLocks noChangeShapeType="1"/>
                  </xdr:cNvSpPr>
                </xdr:nvSpPr>
                <xdr:spPr bwMode="auto">
                  <a:xfrm>
                    <a:off x="370" y="3269"/>
                    <a:ext cx="48" cy="0"/>
                  </a:xfrm>
                  <a:prstGeom prst="line">
                    <a:avLst/>
                  </a:prstGeom>
                  <a:noFill/>
                  <a:ln w="9525">
                    <a:solidFill>
                      <a:srgbClr val="FFFF99"/>
                    </a:solidFill>
                    <a:prstDash val="dash"/>
                    <a:round/>
                    <a:headEnd/>
                    <a:tailEnd/>
                  </a:ln>
                </xdr:spPr>
              </xdr:sp>
              <xdr:grpSp>
                <xdr:nvGrpSpPr>
                  <xdr:cNvPr id="40483" name="Group 694"/>
                  <xdr:cNvGrpSpPr>
                    <a:grpSpLocks/>
                  </xdr:cNvGrpSpPr>
                </xdr:nvGrpSpPr>
                <xdr:grpSpPr bwMode="auto">
                  <a:xfrm>
                    <a:off x="423" y="3248"/>
                    <a:ext cx="92" cy="42"/>
                    <a:chOff x="353" y="771"/>
                    <a:chExt cx="92" cy="42"/>
                  </a:xfrm>
                </xdr:grpSpPr>
                <xdr:sp macro="" textlink="">
                  <xdr:nvSpPr>
                    <xdr:cNvPr id="7863" name="Text Box 695"/>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864" name="Text Box 696"/>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865" name="Text Box 697"/>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509" name="Group 698"/>
                    <xdr:cNvGrpSpPr>
                      <a:grpSpLocks/>
                    </xdr:cNvGrpSpPr>
                  </xdr:nvGrpSpPr>
                  <xdr:grpSpPr bwMode="auto">
                    <a:xfrm>
                      <a:off x="353" y="771"/>
                      <a:ext cx="92" cy="42"/>
                      <a:chOff x="353" y="771"/>
                      <a:chExt cx="92" cy="42"/>
                    </a:xfrm>
                  </xdr:grpSpPr>
                  <xdr:sp macro="" textlink="">
                    <xdr:nvSpPr>
                      <xdr:cNvPr id="40510" name="Line 699"/>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511" name="Line 700"/>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512" name="Line 701"/>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513" name="Line 702"/>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514" name="Line 703"/>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515" name="Line 704"/>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516" name="Line 705"/>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517" name="Line 706"/>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518" name="Line 707"/>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519" name="Line 708"/>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484" name="Group 1342"/>
                  <xdr:cNvGrpSpPr>
                    <a:grpSpLocks/>
                  </xdr:cNvGrpSpPr>
                </xdr:nvGrpSpPr>
                <xdr:grpSpPr bwMode="auto">
                  <a:xfrm>
                    <a:off x="228" y="3230"/>
                    <a:ext cx="128" cy="79"/>
                    <a:chOff x="228" y="3230"/>
                    <a:chExt cx="128" cy="79"/>
                  </a:xfrm>
                </xdr:grpSpPr>
                <xdr:sp macro="" textlink="">
                  <xdr:nvSpPr>
                    <xdr:cNvPr id="7878" name="Text Box 710"/>
                    <xdr:cNvSpPr txBox="1">
                      <a:spLocks noChangeArrowheads="1"/>
                    </xdr:cNvSpPr>
                  </xdr:nvSpPr>
                  <xdr:spPr bwMode="auto">
                    <a:xfrm>
                      <a:off x="256" y="323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79" name="Text Box 711"/>
                    <xdr:cNvSpPr txBox="1">
                      <a:spLocks noChangeArrowheads="1"/>
                    </xdr:cNvSpPr>
                  </xdr:nvSpPr>
                  <xdr:spPr bwMode="auto">
                    <a:xfrm>
                      <a:off x="336" y="323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81" name="Text Box 713"/>
                    <xdr:cNvSpPr txBox="1">
                      <a:spLocks noChangeArrowheads="1"/>
                    </xdr:cNvSpPr>
                  </xdr:nvSpPr>
                  <xdr:spPr bwMode="auto">
                    <a:xfrm>
                      <a:off x="255" y="328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84" name="Text Box 716"/>
                    <xdr:cNvSpPr txBox="1">
                      <a:spLocks noChangeArrowheads="1"/>
                    </xdr:cNvSpPr>
                  </xdr:nvSpPr>
                  <xdr:spPr bwMode="auto">
                    <a:xfrm>
                      <a:off x="336" y="328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850" name="Text Box 682"/>
                    <xdr:cNvSpPr txBox="1">
                      <a:spLocks noChangeArrowheads="1"/>
                    </xdr:cNvSpPr>
                  </xdr:nvSpPr>
                  <xdr:spPr bwMode="auto">
                    <a:xfrm>
                      <a:off x="281" y="325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851" name="Text Box 683"/>
                    <xdr:cNvSpPr txBox="1">
                      <a:spLocks noChangeArrowheads="1"/>
                    </xdr:cNvSpPr>
                  </xdr:nvSpPr>
                  <xdr:spPr bwMode="auto">
                    <a:xfrm>
                      <a:off x="308" y="325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491" name="Line 684"/>
                    <xdr:cNvSpPr>
                      <a:spLocks noChangeShapeType="1"/>
                    </xdr:cNvSpPr>
                  </xdr:nvSpPr>
                  <xdr:spPr bwMode="auto">
                    <a:xfrm>
                      <a:off x="270" y="3269"/>
                      <a:ext cx="12" cy="0"/>
                    </a:xfrm>
                    <a:prstGeom prst="line">
                      <a:avLst/>
                    </a:prstGeom>
                    <a:noFill/>
                    <a:ln w="9525">
                      <a:solidFill>
                        <a:srgbClr val="FFFF99"/>
                      </a:solidFill>
                      <a:round/>
                      <a:headEnd/>
                      <a:tailEnd/>
                    </a:ln>
                  </xdr:spPr>
                </xdr:sp>
                <xdr:sp macro="" textlink="">
                  <xdr:nvSpPr>
                    <xdr:cNvPr id="40492" name="Line 686"/>
                    <xdr:cNvSpPr>
                      <a:spLocks noChangeShapeType="1"/>
                    </xdr:cNvSpPr>
                  </xdr:nvSpPr>
                  <xdr:spPr bwMode="auto">
                    <a:xfrm>
                      <a:off x="324" y="3269"/>
                      <a:ext cx="12" cy="0"/>
                    </a:xfrm>
                    <a:prstGeom prst="line">
                      <a:avLst/>
                    </a:prstGeom>
                    <a:noFill/>
                    <a:ln w="9525">
                      <a:solidFill>
                        <a:srgbClr val="FFFF99"/>
                      </a:solidFill>
                      <a:round/>
                      <a:headEnd/>
                      <a:tailEnd/>
                    </a:ln>
                  </xdr:spPr>
                </xdr:sp>
                <xdr:sp macro="" textlink="">
                  <xdr:nvSpPr>
                    <xdr:cNvPr id="40493" name="Line 687"/>
                    <xdr:cNvSpPr>
                      <a:spLocks noChangeShapeType="1"/>
                    </xdr:cNvSpPr>
                  </xdr:nvSpPr>
                  <xdr:spPr bwMode="auto">
                    <a:xfrm rot="5400000">
                      <a:off x="258" y="3284"/>
                      <a:ext cx="12" cy="0"/>
                    </a:xfrm>
                    <a:prstGeom prst="line">
                      <a:avLst/>
                    </a:prstGeom>
                    <a:noFill/>
                    <a:ln w="9525">
                      <a:solidFill>
                        <a:srgbClr val="FFFF99"/>
                      </a:solidFill>
                      <a:round/>
                      <a:headEnd/>
                      <a:tailEnd/>
                    </a:ln>
                  </xdr:spPr>
                </xdr:sp>
                <xdr:sp macro="" textlink="">
                  <xdr:nvSpPr>
                    <xdr:cNvPr id="40494" name="Line 688"/>
                    <xdr:cNvSpPr>
                      <a:spLocks noChangeShapeType="1"/>
                    </xdr:cNvSpPr>
                  </xdr:nvSpPr>
                  <xdr:spPr bwMode="auto">
                    <a:xfrm rot="5400000">
                      <a:off x="258" y="3254"/>
                      <a:ext cx="12" cy="0"/>
                    </a:xfrm>
                    <a:prstGeom prst="line">
                      <a:avLst/>
                    </a:prstGeom>
                    <a:noFill/>
                    <a:ln w="9525">
                      <a:solidFill>
                        <a:srgbClr val="FFFF99"/>
                      </a:solidFill>
                      <a:round/>
                      <a:headEnd/>
                      <a:tailEnd/>
                    </a:ln>
                  </xdr:spPr>
                </xdr:sp>
                <xdr:sp macro="" textlink="">
                  <xdr:nvSpPr>
                    <xdr:cNvPr id="40495" name="Line 689"/>
                    <xdr:cNvSpPr>
                      <a:spLocks noChangeShapeType="1"/>
                    </xdr:cNvSpPr>
                  </xdr:nvSpPr>
                  <xdr:spPr bwMode="auto">
                    <a:xfrm rot="5400000">
                      <a:off x="285" y="3284"/>
                      <a:ext cx="12" cy="0"/>
                    </a:xfrm>
                    <a:prstGeom prst="line">
                      <a:avLst/>
                    </a:prstGeom>
                    <a:noFill/>
                    <a:ln w="9525">
                      <a:solidFill>
                        <a:srgbClr val="FF6600"/>
                      </a:solidFill>
                      <a:round/>
                      <a:headEnd/>
                      <a:tailEnd/>
                    </a:ln>
                  </xdr:spPr>
                </xdr:sp>
                <xdr:grpSp>
                  <xdr:nvGrpSpPr>
                    <xdr:cNvPr id="40496" name="Group 690"/>
                    <xdr:cNvGrpSpPr>
                      <a:grpSpLocks/>
                    </xdr:cNvGrpSpPr>
                  </xdr:nvGrpSpPr>
                  <xdr:grpSpPr bwMode="auto">
                    <a:xfrm>
                      <a:off x="298" y="3267"/>
                      <a:ext cx="12" cy="4"/>
                      <a:chOff x="297" y="2388"/>
                      <a:chExt cx="12" cy="4"/>
                    </a:xfrm>
                  </xdr:grpSpPr>
                  <xdr:sp macro="" textlink="">
                    <xdr:nvSpPr>
                      <xdr:cNvPr id="40504" name="Line 691"/>
                      <xdr:cNvSpPr>
                        <a:spLocks noChangeShapeType="1"/>
                      </xdr:cNvSpPr>
                    </xdr:nvSpPr>
                    <xdr:spPr bwMode="auto">
                      <a:xfrm>
                        <a:off x="297" y="2392"/>
                        <a:ext cx="12" cy="0"/>
                      </a:xfrm>
                      <a:prstGeom prst="line">
                        <a:avLst/>
                      </a:prstGeom>
                      <a:noFill/>
                      <a:ln w="9525">
                        <a:solidFill>
                          <a:srgbClr val="FFFF99"/>
                        </a:solidFill>
                        <a:round/>
                        <a:headEnd/>
                        <a:tailEnd/>
                      </a:ln>
                    </xdr:spPr>
                  </xdr:sp>
                  <xdr:sp macro="" textlink="">
                    <xdr:nvSpPr>
                      <xdr:cNvPr id="40505" name="Line 692"/>
                      <xdr:cNvSpPr>
                        <a:spLocks noChangeShapeType="1"/>
                      </xdr:cNvSpPr>
                    </xdr:nvSpPr>
                    <xdr:spPr bwMode="auto">
                      <a:xfrm rot="10800000">
                        <a:off x="297" y="2388"/>
                        <a:ext cx="12" cy="0"/>
                      </a:xfrm>
                      <a:prstGeom prst="line">
                        <a:avLst/>
                      </a:prstGeom>
                      <a:noFill/>
                      <a:ln w="9525">
                        <a:solidFill>
                          <a:srgbClr val="FF6600"/>
                        </a:solidFill>
                        <a:round/>
                        <a:headEnd/>
                        <a:tailEnd/>
                      </a:ln>
                    </xdr:spPr>
                  </xdr:sp>
                </xdr:grpSp>
                <xdr:sp macro="" textlink="">
                  <xdr:nvSpPr>
                    <xdr:cNvPr id="40497" name="Line 693"/>
                    <xdr:cNvSpPr>
                      <a:spLocks noChangeShapeType="1"/>
                    </xdr:cNvSpPr>
                  </xdr:nvSpPr>
                  <xdr:spPr bwMode="auto">
                    <a:xfrm rot="5400000">
                      <a:off x="312" y="3284"/>
                      <a:ext cx="12" cy="0"/>
                    </a:xfrm>
                    <a:prstGeom prst="line">
                      <a:avLst/>
                    </a:prstGeom>
                    <a:noFill/>
                    <a:ln w="9525">
                      <a:solidFill>
                        <a:srgbClr val="FF6600"/>
                      </a:solidFill>
                      <a:round/>
                      <a:headEnd/>
                      <a:tailEnd/>
                    </a:ln>
                  </xdr:spPr>
                </xdr:sp>
                <xdr:grpSp>
                  <xdr:nvGrpSpPr>
                    <xdr:cNvPr id="40498" name="Group 717"/>
                    <xdr:cNvGrpSpPr>
                      <a:grpSpLocks/>
                    </xdr:cNvGrpSpPr>
                  </xdr:nvGrpSpPr>
                  <xdr:grpSpPr bwMode="auto">
                    <a:xfrm>
                      <a:off x="335" y="3249"/>
                      <a:ext cx="20" cy="41"/>
                      <a:chOff x="335" y="2196"/>
                      <a:chExt cx="20" cy="41"/>
                    </a:xfrm>
                  </xdr:grpSpPr>
                  <xdr:sp macro="" textlink="">
                    <xdr:nvSpPr>
                      <xdr:cNvPr id="7886" name="Text Box 718"/>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502" name="Line 719"/>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503" name="Line 720"/>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sp macro="" textlink="">
                  <xdr:nvSpPr>
                    <xdr:cNvPr id="7880" name="Text Box 712"/>
                    <xdr:cNvSpPr txBox="1">
                      <a:spLocks noChangeArrowheads="1"/>
                    </xdr:cNvSpPr>
                  </xdr:nvSpPr>
                  <xdr:spPr bwMode="auto">
                    <a:xfrm>
                      <a:off x="228" y="325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500" name="Line 685"/>
                    <xdr:cNvSpPr>
                      <a:spLocks noChangeShapeType="1"/>
                    </xdr:cNvSpPr>
                  </xdr:nvSpPr>
                  <xdr:spPr bwMode="auto">
                    <a:xfrm>
                      <a:off x="244" y="3269"/>
                      <a:ext cx="12" cy="0"/>
                    </a:xfrm>
                    <a:prstGeom prst="line">
                      <a:avLst/>
                    </a:prstGeom>
                    <a:noFill/>
                    <a:ln w="9525">
                      <a:solidFill>
                        <a:srgbClr val="FFFF99"/>
                      </a:solidFill>
                      <a:round/>
                      <a:headEnd/>
                      <a:tailEnd/>
                    </a:ln>
                  </xdr:spPr>
                </xdr:sp>
              </xdr:grpSp>
            </xdr:grpSp>
          </xdr:grpSp>
        </xdr:grpSp>
        <xdr:grpSp>
          <xdr:nvGrpSpPr>
            <xdr:cNvPr id="40457" name="Group 1348"/>
            <xdr:cNvGrpSpPr>
              <a:grpSpLocks/>
            </xdr:cNvGrpSpPr>
          </xdr:nvGrpSpPr>
          <xdr:grpSpPr bwMode="auto">
            <a:xfrm>
              <a:off x="252" y="3227"/>
              <a:ext cx="257" cy="25"/>
              <a:chOff x="252" y="3227"/>
              <a:chExt cx="257" cy="25"/>
            </a:xfrm>
          </xdr:grpSpPr>
          <xdr:sp macro="" textlink="">
            <xdr:nvSpPr>
              <xdr:cNvPr id="40464" name="Line 730"/>
              <xdr:cNvSpPr>
                <a:spLocks noChangeShapeType="1"/>
              </xdr:cNvSpPr>
            </xdr:nvSpPr>
            <xdr:spPr bwMode="auto">
              <a:xfrm>
                <a:off x="509" y="3227"/>
                <a:ext cx="0" cy="25"/>
              </a:xfrm>
              <a:prstGeom prst="line">
                <a:avLst/>
              </a:prstGeom>
              <a:noFill/>
              <a:ln w="9525">
                <a:solidFill>
                  <a:srgbClr val="800000"/>
                </a:solidFill>
                <a:round/>
                <a:headEnd/>
                <a:tailEnd/>
              </a:ln>
            </xdr:spPr>
          </xdr:sp>
          <xdr:grpSp>
            <xdr:nvGrpSpPr>
              <xdr:cNvPr id="40465" name="Group 1345"/>
              <xdr:cNvGrpSpPr>
                <a:grpSpLocks/>
              </xdr:cNvGrpSpPr>
            </xdr:nvGrpSpPr>
            <xdr:grpSpPr bwMode="auto">
              <a:xfrm>
                <a:off x="252" y="3227"/>
                <a:ext cx="257" cy="25"/>
                <a:chOff x="252" y="3227"/>
                <a:chExt cx="257" cy="25"/>
              </a:xfrm>
            </xdr:grpSpPr>
            <xdr:sp macro="" textlink="">
              <xdr:nvSpPr>
                <xdr:cNvPr id="40466" name="Line 728"/>
                <xdr:cNvSpPr>
                  <a:spLocks noChangeShapeType="1"/>
                </xdr:cNvSpPr>
              </xdr:nvSpPr>
              <xdr:spPr bwMode="auto">
                <a:xfrm flipH="1">
                  <a:off x="253" y="3227"/>
                  <a:ext cx="256" cy="0"/>
                </a:xfrm>
                <a:prstGeom prst="line">
                  <a:avLst/>
                </a:prstGeom>
                <a:noFill/>
                <a:ln w="9525">
                  <a:solidFill>
                    <a:srgbClr val="800000"/>
                  </a:solidFill>
                  <a:round/>
                  <a:headEnd/>
                  <a:tailEnd/>
                </a:ln>
              </xdr:spPr>
            </xdr:sp>
            <xdr:sp macro="" textlink="">
              <xdr:nvSpPr>
                <xdr:cNvPr id="40467" name="Line 729"/>
                <xdr:cNvSpPr>
                  <a:spLocks noChangeShapeType="1"/>
                </xdr:cNvSpPr>
              </xdr:nvSpPr>
              <xdr:spPr bwMode="auto">
                <a:xfrm>
                  <a:off x="252" y="3227"/>
                  <a:ext cx="0" cy="25"/>
                </a:xfrm>
                <a:prstGeom prst="line">
                  <a:avLst/>
                </a:prstGeom>
                <a:noFill/>
                <a:ln w="9525">
                  <a:solidFill>
                    <a:srgbClr val="800000"/>
                  </a:solidFill>
                  <a:round/>
                  <a:headEnd/>
                  <a:tailEnd/>
                </a:ln>
              </xdr:spPr>
            </xdr:sp>
            <xdr:sp macro="" textlink="">
              <xdr:nvSpPr>
                <xdr:cNvPr id="40468" name="Line 727"/>
                <xdr:cNvSpPr>
                  <a:spLocks noChangeShapeType="1"/>
                </xdr:cNvSpPr>
              </xdr:nvSpPr>
              <xdr:spPr bwMode="auto">
                <a:xfrm flipH="1">
                  <a:off x="253" y="3252"/>
                  <a:ext cx="256" cy="0"/>
                </a:xfrm>
                <a:prstGeom prst="line">
                  <a:avLst/>
                </a:prstGeom>
                <a:noFill/>
                <a:ln w="9525">
                  <a:solidFill>
                    <a:srgbClr val="800000"/>
                  </a:solidFill>
                  <a:round/>
                  <a:headEnd/>
                  <a:tailEnd/>
                </a:ln>
              </xdr:spPr>
            </xdr:sp>
          </xdr:grpSp>
        </xdr:grpSp>
        <xdr:grpSp>
          <xdr:nvGrpSpPr>
            <xdr:cNvPr id="40458" name="Group 1349"/>
            <xdr:cNvGrpSpPr>
              <a:grpSpLocks/>
            </xdr:cNvGrpSpPr>
          </xdr:nvGrpSpPr>
          <xdr:grpSpPr bwMode="auto">
            <a:xfrm>
              <a:off x="252" y="3286"/>
              <a:ext cx="257" cy="25"/>
              <a:chOff x="252" y="3286"/>
              <a:chExt cx="257" cy="25"/>
            </a:xfrm>
          </xdr:grpSpPr>
          <xdr:sp macro="" textlink="">
            <xdr:nvSpPr>
              <xdr:cNvPr id="40459" name="Line 725"/>
              <xdr:cNvSpPr>
                <a:spLocks noChangeShapeType="1"/>
              </xdr:cNvSpPr>
            </xdr:nvSpPr>
            <xdr:spPr bwMode="auto">
              <a:xfrm>
                <a:off x="509" y="3286"/>
                <a:ext cx="0" cy="25"/>
              </a:xfrm>
              <a:prstGeom prst="line">
                <a:avLst/>
              </a:prstGeom>
              <a:noFill/>
              <a:ln w="9525">
                <a:solidFill>
                  <a:srgbClr val="800000"/>
                </a:solidFill>
                <a:round/>
                <a:headEnd/>
                <a:tailEnd/>
              </a:ln>
            </xdr:spPr>
          </xdr:sp>
          <xdr:grpSp>
            <xdr:nvGrpSpPr>
              <xdr:cNvPr id="40460" name="Group 1346"/>
              <xdr:cNvGrpSpPr>
                <a:grpSpLocks/>
              </xdr:cNvGrpSpPr>
            </xdr:nvGrpSpPr>
            <xdr:grpSpPr bwMode="auto">
              <a:xfrm>
                <a:off x="252" y="3286"/>
                <a:ext cx="257" cy="25"/>
                <a:chOff x="252" y="3286"/>
                <a:chExt cx="257" cy="25"/>
              </a:xfrm>
            </xdr:grpSpPr>
            <xdr:sp macro="" textlink="">
              <xdr:nvSpPr>
                <xdr:cNvPr id="40461" name="Line 722"/>
                <xdr:cNvSpPr>
                  <a:spLocks noChangeShapeType="1"/>
                </xdr:cNvSpPr>
              </xdr:nvSpPr>
              <xdr:spPr bwMode="auto">
                <a:xfrm flipH="1">
                  <a:off x="253" y="3311"/>
                  <a:ext cx="256" cy="0"/>
                </a:xfrm>
                <a:prstGeom prst="line">
                  <a:avLst/>
                </a:prstGeom>
                <a:noFill/>
                <a:ln w="9525">
                  <a:solidFill>
                    <a:srgbClr val="800000"/>
                  </a:solidFill>
                  <a:round/>
                  <a:headEnd/>
                  <a:tailEnd/>
                </a:ln>
              </xdr:spPr>
            </xdr:sp>
            <xdr:sp macro="" textlink="">
              <xdr:nvSpPr>
                <xdr:cNvPr id="40462" name="Line 724"/>
                <xdr:cNvSpPr>
                  <a:spLocks noChangeShapeType="1"/>
                </xdr:cNvSpPr>
              </xdr:nvSpPr>
              <xdr:spPr bwMode="auto">
                <a:xfrm>
                  <a:off x="252" y="3286"/>
                  <a:ext cx="0" cy="25"/>
                </a:xfrm>
                <a:prstGeom prst="line">
                  <a:avLst/>
                </a:prstGeom>
                <a:noFill/>
                <a:ln w="9525">
                  <a:solidFill>
                    <a:srgbClr val="800000"/>
                  </a:solidFill>
                  <a:round/>
                  <a:headEnd/>
                  <a:tailEnd/>
                </a:ln>
              </xdr:spPr>
            </xdr:sp>
            <xdr:sp macro="" textlink="">
              <xdr:nvSpPr>
                <xdr:cNvPr id="40463" name="Line 723"/>
                <xdr:cNvSpPr>
                  <a:spLocks noChangeShapeType="1"/>
                </xdr:cNvSpPr>
              </xdr:nvSpPr>
              <xdr:spPr bwMode="auto">
                <a:xfrm flipH="1">
                  <a:off x="253" y="3286"/>
                  <a:ext cx="256" cy="0"/>
                </a:xfrm>
                <a:prstGeom prst="line">
                  <a:avLst/>
                </a:prstGeom>
                <a:noFill/>
                <a:ln w="9525">
                  <a:solidFill>
                    <a:srgbClr val="800000"/>
                  </a:solidFill>
                  <a:round/>
                  <a:headEnd/>
                  <a:tailEnd/>
                </a:ln>
              </xdr:spPr>
            </xdr:sp>
          </xdr:grpSp>
        </xdr:grpSp>
      </xdr:grpSp>
    </xdr:grpSp>
    <xdr:clientData/>
  </xdr:twoCellAnchor>
  <xdr:twoCellAnchor>
    <xdr:from>
      <xdr:col>2</xdr:col>
      <xdr:colOff>133350</xdr:colOff>
      <xdr:row>173</xdr:row>
      <xdr:rowOff>171450</xdr:rowOff>
    </xdr:from>
    <xdr:to>
      <xdr:col>9</xdr:col>
      <xdr:colOff>600075</xdr:colOff>
      <xdr:row>181</xdr:row>
      <xdr:rowOff>85725</xdr:rowOff>
    </xdr:to>
    <xdr:grpSp>
      <xdr:nvGrpSpPr>
        <xdr:cNvPr id="36676" name="Group 1358"/>
        <xdr:cNvGrpSpPr>
          <a:grpSpLocks/>
        </xdr:cNvGrpSpPr>
      </xdr:nvGrpSpPr>
      <xdr:grpSpPr bwMode="auto">
        <a:xfrm>
          <a:off x="1362382" y="35608547"/>
          <a:ext cx="4768338" cy="1552984"/>
          <a:chOff x="133" y="3418"/>
          <a:chExt cx="497" cy="151"/>
        </a:xfrm>
      </xdr:grpSpPr>
      <xdr:grpSp>
        <xdr:nvGrpSpPr>
          <xdr:cNvPr id="40381" name="Group 1355"/>
          <xdr:cNvGrpSpPr>
            <a:grpSpLocks/>
          </xdr:cNvGrpSpPr>
        </xdr:nvGrpSpPr>
        <xdr:grpSpPr bwMode="auto">
          <a:xfrm>
            <a:off x="133" y="3418"/>
            <a:ext cx="497" cy="151"/>
            <a:chOff x="133" y="3418"/>
            <a:chExt cx="497" cy="151"/>
          </a:xfrm>
        </xdr:grpSpPr>
        <xdr:grpSp>
          <xdr:nvGrpSpPr>
            <xdr:cNvPr id="40394" name="Group 1354"/>
            <xdr:cNvGrpSpPr>
              <a:grpSpLocks/>
            </xdr:cNvGrpSpPr>
          </xdr:nvGrpSpPr>
          <xdr:grpSpPr bwMode="auto">
            <a:xfrm>
              <a:off x="133" y="3418"/>
              <a:ext cx="497" cy="151"/>
              <a:chOff x="133" y="3418"/>
              <a:chExt cx="497" cy="151"/>
            </a:xfrm>
          </xdr:grpSpPr>
          <xdr:sp macro="" textlink="">
            <xdr:nvSpPr>
              <xdr:cNvPr id="7908" name="Text Box 740"/>
              <xdr:cNvSpPr txBox="1">
                <a:spLocks noChangeArrowheads="1"/>
              </xdr:cNvSpPr>
            </xdr:nvSpPr>
            <xdr:spPr bwMode="auto">
              <a:xfrm>
                <a:off x="342" y="3547"/>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447" name="AutoShape 741"/>
              <xdr:cNvSpPr>
                <a:spLocks/>
              </xdr:cNvSpPr>
            </xdr:nvSpPr>
            <xdr:spPr bwMode="auto">
              <a:xfrm rot="5400000">
                <a:off x="366" y="3408"/>
                <a:ext cx="27" cy="250"/>
              </a:xfrm>
              <a:prstGeom prst="rightBrace">
                <a:avLst>
                  <a:gd name="adj1" fmla="val 30521"/>
                  <a:gd name="adj2" fmla="val 49449"/>
                </a:avLst>
              </a:prstGeom>
              <a:noFill/>
              <a:ln w="3175">
                <a:solidFill>
                  <a:srgbClr val="3366FF"/>
                </a:solidFill>
                <a:round/>
                <a:headEnd/>
                <a:tailEnd/>
              </a:ln>
            </xdr:spPr>
          </xdr:sp>
          <xdr:grpSp>
            <xdr:nvGrpSpPr>
              <xdr:cNvPr id="40448" name="Group 817"/>
              <xdr:cNvGrpSpPr>
                <a:grpSpLocks/>
              </xdr:cNvGrpSpPr>
            </xdr:nvGrpSpPr>
            <xdr:grpSpPr bwMode="auto">
              <a:xfrm>
                <a:off x="133" y="3418"/>
                <a:ext cx="111" cy="23"/>
                <a:chOff x="133" y="3418"/>
                <a:chExt cx="111" cy="23"/>
              </a:xfrm>
            </xdr:grpSpPr>
            <xdr:sp macro="" textlink="">
              <xdr:nvSpPr>
                <xdr:cNvPr id="7911" name="Text Box 743"/>
                <xdr:cNvSpPr txBox="1">
                  <a:spLocks noChangeArrowheads="1"/>
                </xdr:cNvSpPr>
              </xdr:nvSpPr>
              <xdr:spPr bwMode="auto">
                <a:xfrm>
                  <a:off x="133" y="3418"/>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453" name="Line 744"/>
                <xdr:cNvSpPr>
                  <a:spLocks noChangeShapeType="1"/>
                </xdr:cNvSpPr>
              </xdr:nvSpPr>
              <xdr:spPr bwMode="auto">
                <a:xfrm>
                  <a:off x="182" y="3441"/>
                  <a:ext cx="62" cy="0"/>
                </a:xfrm>
                <a:prstGeom prst="line">
                  <a:avLst/>
                </a:prstGeom>
                <a:noFill/>
                <a:ln w="9525">
                  <a:solidFill>
                    <a:srgbClr val="FF6600"/>
                  </a:solidFill>
                  <a:round/>
                  <a:headEnd/>
                  <a:tailEnd type="triangle" w="med" len="med"/>
                </a:ln>
              </xdr:spPr>
            </xdr:sp>
          </xdr:grpSp>
          <xdr:grpSp>
            <xdr:nvGrpSpPr>
              <xdr:cNvPr id="40449" name="Group 818"/>
              <xdr:cNvGrpSpPr>
                <a:grpSpLocks/>
              </xdr:cNvGrpSpPr>
            </xdr:nvGrpSpPr>
            <xdr:grpSpPr bwMode="auto">
              <a:xfrm>
                <a:off x="521" y="3479"/>
                <a:ext cx="109" cy="23"/>
                <a:chOff x="521" y="3479"/>
                <a:chExt cx="109" cy="23"/>
              </a:xfrm>
            </xdr:grpSpPr>
            <xdr:sp macro="" textlink="">
              <xdr:nvSpPr>
                <xdr:cNvPr id="7914" name="Text Box 746"/>
                <xdr:cNvSpPr txBox="1">
                  <a:spLocks noChangeArrowheads="1"/>
                </xdr:cNvSpPr>
              </xdr:nvSpPr>
              <xdr:spPr bwMode="auto">
                <a:xfrm>
                  <a:off x="537" y="3479"/>
                  <a:ext cx="93"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451" name="Line 747"/>
                <xdr:cNvSpPr>
                  <a:spLocks noChangeShapeType="1"/>
                </xdr:cNvSpPr>
              </xdr:nvSpPr>
              <xdr:spPr bwMode="auto">
                <a:xfrm flipH="1">
                  <a:off x="521" y="3501"/>
                  <a:ext cx="51" cy="0"/>
                </a:xfrm>
                <a:prstGeom prst="line">
                  <a:avLst/>
                </a:prstGeom>
                <a:noFill/>
                <a:ln w="9525">
                  <a:solidFill>
                    <a:srgbClr val="FF6600"/>
                  </a:solidFill>
                  <a:round/>
                  <a:headEnd/>
                  <a:tailEnd type="triangle" w="med" len="med"/>
                </a:ln>
              </xdr:spPr>
            </xdr:sp>
          </xdr:grpSp>
        </xdr:grpSp>
        <xdr:sp macro="" textlink="">
          <xdr:nvSpPr>
            <xdr:cNvPr id="40395" name="Oval 749"/>
            <xdr:cNvSpPr>
              <a:spLocks noChangeArrowheads="1"/>
            </xdr:cNvSpPr>
          </xdr:nvSpPr>
          <xdr:spPr bwMode="auto">
            <a:xfrm>
              <a:off x="508" y="3451"/>
              <a:ext cx="32" cy="32"/>
            </a:xfrm>
            <a:prstGeom prst="ellipse">
              <a:avLst/>
            </a:prstGeom>
            <a:solidFill>
              <a:srgbClr val="000000"/>
            </a:solidFill>
            <a:ln w="9525">
              <a:solidFill>
                <a:srgbClr val="800000"/>
              </a:solidFill>
              <a:round/>
              <a:headEnd/>
              <a:tailEnd/>
            </a:ln>
          </xdr:spPr>
        </xdr:sp>
        <xdr:sp macro="" textlink="">
          <xdr:nvSpPr>
            <xdr:cNvPr id="40396" name="Oval 750"/>
            <xdr:cNvSpPr>
              <a:spLocks noChangeArrowheads="1"/>
            </xdr:cNvSpPr>
          </xdr:nvSpPr>
          <xdr:spPr bwMode="auto">
            <a:xfrm>
              <a:off x="222" y="3451"/>
              <a:ext cx="32" cy="32"/>
            </a:xfrm>
            <a:prstGeom prst="ellipse">
              <a:avLst/>
            </a:prstGeom>
            <a:solidFill>
              <a:srgbClr val="000000"/>
            </a:solidFill>
            <a:ln w="9525">
              <a:solidFill>
                <a:srgbClr val="800000"/>
              </a:solidFill>
              <a:round/>
              <a:headEnd/>
              <a:tailEnd/>
            </a:ln>
          </xdr:spPr>
        </xdr:sp>
        <xdr:grpSp>
          <xdr:nvGrpSpPr>
            <xdr:cNvPr id="40397" name="Group 815"/>
            <xdr:cNvGrpSpPr>
              <a:grpSpLocks/>
            </xdr:cNvGrpSpPr>
          </xdr:nvGrpSpPr>
          <xdr:grpSpPr bwMode="auto">
            <a:xfrm>
              <a:off x="228" y="3428"/>
              <a:ext cx="306" cy="79"/>
              <a:chOff x="228" y="3428"/>
              <a:chExt cx="306" cy="79"/>
            </a:xfrm>
          </xdr:grpSpPr>
          <xdr:sp macro="" textlink="">
            <xdr:nvSpPr>
              <xdr:cNvPr id="7920" name="Text Box 752"/>
              <xdr:cNvSpPr txBox="1">
                <a:spLocks noChangeArrowheads="1"/>
              </xdr:cNvSpPr>
            </xdr:nvSpPr>
            <xdr:spPr bwMode="auto">
              <a:xfrm>
                <a:off x="434" y="342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21" name="Text Box 753"/>
              <xdr:cNvSpPr txBox="1">
                <a:spLocks noChangeArrowheads="1"/>
              </xdr:cNvSpPr>
            </xdr:nvSpPr>
            <xdr:spPr bwMode="auto">
              <a:xfrm>
                <a:off x="461" y="342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22" name="Text Box 754"/>
              <xdr:cNvSpPr txBox="1">
                <a:spLocks noChangeArrowheads="1"/>
              </xdr:cNvSpPr>
            </xdr:nvSpPr>
            <xdr:spPr bwMode="auto">
              <a:xfrm>
                <a:off x="488" y="342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23" name="Text Box 755"/>
              <xdr:cNvSpPr txBox="1">
                <a:spLocks noChangeArrowheads="1"/>
              </xdr:cNvSpPr>
            </xdr:nvSpPr>
            <xdr:spPr bwMode="auto">
              <a:xfrm>
                <a:off x="433" y="348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24" name="Text Box 756"/>
              <xdr:cNvSpPr txBox="1">
                <a:spLocks noChangeArrowheads="1"/>
              </xdr:cNvSpPr>
            </xdr:nvSpPr>
            <xdr:spPr bwMode="auto">
              <a:xfrm>
                <a:off x="461" y="348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25" name="Text Box 757"/>
              <xdr:cNvSpPr txBox="1">
                <a:spLocks noChangeArrowheads="1"/>
              </xdr:cNvSpPr>
            </xdr:nvSpPr>
            <xdr:spPr bwMode="auto">
              <a:xfrm>
                <a:off x="488" y="348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26" name="Text Box 758"/>
              <xdr:cNvSpPr txBox="1">
                <a:spLocks noChangeArrowheads="1"/>
              </xdr:cNvSpPr>
            </xdr:nvSpPr>
            <xdr:spPr bwMode="auto">
              <a:xfrm>
                <a:off x="514" y="345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405" name="Line 759"/>
              <xdr:cNvSpPr>
                <a:spLocks noChangeShapeType="1"/>
              </xdr:cNvSpPr>
            </xdr:nvSpPr>
            <xdr:spPr bwMode="auto">
              <a:xfrm>
                <a:off x="351" y="3467"/>
                <a:ext cx="12" cy="0"/>
              </a:xfrm>
              <a:prstGeom prst="line">
                <a:avLst/>
              </a:prstGeom>
              <a:noFill/>
              <a:ln w="9525">
                <a:solidFill>
                  <a:srgbClr val="FFFF99"/>
                </a:solidFill>
                <a:round/>
                <a:headEnd/>
                <a:tailEnd/>
              </a:ln>
            </xdr:spPr>
          </xdr:sp>
          <xdr:sp macro="" textlink="">
            <xdr:nvSpPr>
              <xdr:cNvPr id="40406" name="Line 760"/>
              <xdr:cNvSpPr>
                <a:spLocks noChangeShapeType="1"/>
              </xdr:cNvSpPr>
            </xdr:nvSpPr>
            <xdr:spPr bwMode="auto">
              <a:xfrm>
                <a:off x="370" y="3467"/>
                <a:ext cx="48" cy="0"/>
              </a:xfrm>
              <a:prstGeom prst="line">
                <a:avLst/>
              </a:prstGeom>
              <a:noFill/>
              <a:ln w="9525">
                <a:solidFill>
                  <a:srgbClr val="FFFF99"/>
                </a:solidFill>
                <a:prstDash val="dash"/>
                <a:round/>
                <a:headEnd/>
                <a:tailEnd/>
              </a:ln>
            </xdr:spPr>
          </xdr:sp>
          <xdr:grpSp>
            <xdr:nvGrpSpPr>
              <xdr:cNvPr id="40407" name="Group 761"/>
              <xdr:cNvGrpSpPr>
                <a:grpSpLocks/>
              </xdr:cNvGrpSpPr>
            </xdr:nvGrpSpPr>
            <xdr:grpSpPr bwMode="auto">
              <a:xfrm>
                <a:off x="423" y="3446"/>
                <a:ext cx="92" cy="42"/>
                <a:chOff x="353" y="771"/>
                <a:chExt cx="92" cy="42"/>
              </a:xfrm>
            </xdr:grpSpPr>
            <xdr:sp macro="" textlink="">
              <xdr:nvSpPr>
                <xdr:cNvPr id="7930" name="Text Box 762"/>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931" name="Text Box 763"/>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932" name="Text Box 764"/>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435" name="Group 765"/>
                <xdr:cNvGrpSpPr>
                  <a:grpSpLocks/>
                </xdr:cNvGrpSpPr>
              </xdr:nvGrpSpPr>
              <xdr:grpSpPr bwMode="auto">
                <a:xfrm>
                  <a:off x="353" y="771"/>
                  <a:ext cx="92" cy="42"/>
                  <a:chOff x="353" y="771"/>
                  <a:chExt cx="92" cy="42"/>
                </a:xfrm>
              </xdr:grpSpPr>
              <xdr:sp macro="" textlink="">
                <xdr:nvSpPr>
                  <xdr:cNvPr id="40436" name="Line 766"/>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437" name="Line 767"/>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438" name="Line 768"/>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439" name="Line 769"/>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440" name="Line 770"/>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441" name="Line 771"/>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442" name="Line 772"/>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443" name="Line 773"/>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444" name="Line 774"/>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445" name="Line 775"/>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408" name="Group 814"/>
              <xdr:cNvGrpSpPr>
                <a:grpSpLocks/>
              </xdr:cNvGrpSpPr>
            </xdr:nvGrpSpPr>
            <xdr:grpSpPr bwMode="auto">
              <a:xfrm>
                <a:off x="228" y="3428"/>
                <a:ext cx="128" cy="79"/>
                <a:chOff x="228" y="3428"/>
                <a:chExt cx="128" cy="79"/>
              </a:xfrm>
            </xdr:grpSpPr>
            <xdr:sp macro="" textlink="">
              <xdr:nvSpPr>
                <xdr:cNvPr id="7960" name="Text Box 792"/>
                <xdr:cNvSpPr txBox="1">
                  <a:spLocks noChangeArrowheads="1"/>
                </xdr:cNvSpPr>
              </xdr:nvSpPr>
              <xdr:spPr bwMode="auto">
                <a:xfrm>
                  <a:off x="336" y="342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63" name="Text Box 795"/>
                <xdr:cNvSpPr txBox="1">
                  <a:spLocks noChangeArrowheads="1"/>
                </xdr:cNvSpPr>
              </xdr:nvSpPr>
              <xdr:spPr bwMode="auto">
                <a:xfrm>
                  <a:off x="336" y="348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411" name="Group 796"/>
                <xdr:cNvGrpSpPr>
                  <a:grpSpLocks/>
                </xdr:cNvGrpSpPr>
              </xdr:nvGrpSpPr>
              <xdr:grpSpPr bwMode="auto">
                <a:xfrm>
                  <a:off x="335" y="3447"/>
                  <a:ext cx="20" cy="41"/>
                  <a:chOff x="335" y="2196"/>
                  <a:chExt cx="20" cy="41"/>
                </a:xfrm>
              </xdr:grpSpPr>
              <xdr:sp macro="" textlink="">
                <xdr:nvSpPr>
                  <xdr:cNvPr id="7965" name="Text Box 797"/>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430" name="Line 798"/>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431" name="Line 799"/>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grpSp>
              <xdr:nvGrpSpPr>
                <xdr:cNvPr id="40412" name="Group 813"/>
                <xdr:cNvGrpSpPr>
                  <a:grpSpLocks/>
                </xdr:cNvGrpSpPr>
              </xdr:nvGrpSpPr>
              <xdr:grpSpPr bwMode="auto">
                <a:xfrm>
                  <a:off x="228" y="3428"/>
                  <a:ext cx="108" cy="79"/>
                  <a:chOff x="228" y="3428"/>
                  <a:chExt cx="108" cy="79"/>
                </a:xfrm>
              </xdr:grpSpPr>
              <xdr:sp macro="" textlink="">
                <xdr:nvSpPr>
                  <xdr:cNvPr id="7962" name="Text Box 794"/>
                  <xdr:cNvSpPr txBox="1">
                    <a:spLocks noChangeArrowheads="1"/>
                  </xdr:cNvSpPr>
                </xdr:nvSpPr>
                <xdr:spPr bwMode="auto">
                  <a:xfrm>
                    <a:off x="255" y="348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59" name="Text Box 791"/>
                  <xdr:cNvSpPr txBox="1">
                    <a:spLocks noChangeArrowheads="1"/>
                  </xdr:cNvSpPr>
                </xdr:nvSpPr>
                <xdr:spPr bwMode="auto">
                  <a:xfrm>
                    <a:off x="255" y="342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946" name="Text Box 778"/>
                  <xdr:cNvSpPr txBox="1">
                    <a:spLocks noChangeArrowheads="1"/>
                  </xdr:cNvSpPr>
                </xdr:nvSpPr>
                <xdr:spPr bwMode="auto">
                  <a:xfrm>
                    <a:off x="254" y="345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947" name="Text Box 779"/>
                  <xdr:cNvSpPr txBox="1">
                    <a:spLocks noChangeArrowheads="1"/>
                  </xdr:cNvSpPr>
                </xdr:nvSpPr>
                <xdr:spPr bwMode="auto">
                  <a:xfrm>
                    <a:off x="281" y="345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948" name="Text Box 780"/>
                  <xdr:cNvSpPr txBox="1">
                    <a:spLocks noChangeArrowheads="1"/>
                  </xdr:cNvSpPr>
                </xdr:nvSpPr>
                <xdr:spPr bwMode="auto">
                  <a:xfrm>
                    <a:off x="308" y="345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418" name="Line 781"/>
                  <xdr:cNvSpPr>
                    <a:spLocks noChangeShapeType="1"/>
                  </xdr:cNvSpPr>
                </xdr:nvSpPr>
                <xdr:spPr bwMode="auto">
                  <a:xfrm>
                    <a:off x="270" y="3467"/>
                    <a:ext cx="12" cy="0"/>
                  </a:xfrm>
                  <a:prstGeom prst="line">
                    <a:avLst/>
                  </a:prstGeom>
                  <a:noFill/>
                  <a:ln w="9525">
                    <a:solidFill>
                      <a:srgbClr val="FFFF99"/>
                    </a:solidFill>
                    <a:round/>
                    <a:headEnd/>
                    <a:tailEnd/>
                  </a:ln>
                </xdr:spPr>
              </xdr:sp>
              <xdr:sp macro="" textlink="">
                <xdr:nvSpPr>
                  <xdr:cNvPr id="40419" name="Line 783"/>
                  <xdr:cNvSpPr>
                    <a:spLocks noChangeShapeType="1"/>
                  </xdr:cNvSpPr>
                </xdr:nvSpPr>
                <xdr:spPr bwMode="auto">
                  <a:xfrm>
                    <a:off x="324" y="3467"/>
                    <a:ext cx="12" cy="0"/>
                  </a:xfrm>
                  <a:prstGeom prst="line">
                    <a:avLst/>
                  </a:prstGeom>
                  <a:noFill/>
                  <a:ln w="9525">
                    <a:solidFill>
                      <a:srgbClr val="FFFF99"/>
                    </a:solidFill>
                    <a:round/>
                    <a:headEnd/>
                    <a:tailEnd/>
                  </a:ln>
                </xdr:spPr>
              </xdr:sp>
              <xdr:sp macro="" textlink="">
                <xdr:nvSpPr>
                  <xdr:cNvPr id="40420" name="Line 784"/>
                  <xdr:cNvSpPr>
                    <a:spLocks noChangeShapeType="1"/>
                  </xdr:cNvSpPr>
                </xdr:nvSpPr>
                <xdr:spPr bwMode="auto">
                  <a:xfrm rot="5400000">
                    <a:off x="258" y="3482"/>
                    <a:ext cx="12" cy="0"/>
                  </a:xfrm>
                  <a:prstGeom prst="line">
                    <a:avLst/>
                  </a:prstGeom>
                  <a:noFill/>
                  <a:ln w="9525">
                    <a:solidFill>
                      <a:srgbClr val="FFFF99"/>
                    </a:solidFill>
                    <a:round/>
                    <a:headEnd/>
                    <a:tailEnd/>
                  </a:ln>
                </xdr:spPr>
              </xdr:sp>
              <xdr:sp macro="" textlink="">
                <xdr:nvSpPr>
                  <xdr:cNvPr id="40421" name="Line 785"/>
                  <xdr:cNvSpPr>
                    <a:spLocks noChangeShapeType="1"/>
                  </xdr:cNvSpPr>
                </xdr:nvSpPr>
                <xdr:spPr bwMode="auto">
                  <a:xfrm rot="5400000">
                    <a:off x="258" y="3452"/>
                    <a:ext cx="12" cy="0"/>
                  </a:xfrm>
                  <a:prstGeom prst="line">
                    <a:avLst/>
                  </a:prstGeom>
                  <a:noFill/>
                  <a:ln w="9525">
                    <a:solidFill>
                      <a:srgbClr val="FFFF99"/>
                    </a:solidFill>
                    <a:round/>
                    <a:headEnd/>
                    <a:tailEnd/>
                  </a:ln>
                </xdr:spPr>
              </xdr:sp>
              <xdr:sp macro="" textlink="">
                <xdr:nvSpPr>
                  <xdr:cNvPr id="7961" name="Text Box 793"/>
                  <xdr:cNvSpPr txBox="1">
                    <a:spLocks noChangeArrowheads="1"/>
                  </xdr:cNvSpPr>
                </xdr:nvSpPr>
                <xdr:spPr bwMode="auto">
                  <a:xfrm>
                    <a:off x="228" y="345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423" name="Group 812"/>
                  <xdr:cNvGrpSpPr>
                    <a:grpSpLocks/>
                  </xdr:cNvGrpSpPr>
                </xdr:nvGrpSpPr>
                <xdr:grpSpPr bwMode="auto">
                  <a:xfrm>
                    <a:off x="298" y="3463"/>
                    <a:ext cx="12" cy="8"/>
                    <a:chOff x="104" y="3485"/>
                    <a:chExt cx="12" cy="8"/>
                  </a:xfrm>
                </xdr:grpSpPr>
                <xdr:grpSp>
                  <xdr:nvGrpSpPr>
                    <xdr:cNvPr id="40425" name="Group 811"/>
                    <xdr:cNvGrpSpPr>
                      <a:grpSpLocks/>
                    </xdr:cNvGrpSpPr>
                  </xdr:nvGrpSpPr>
                  <xdr:grpSpPr bwMode="auto">
                    <a:xfrm>
                      <a:off x="104" y="3485"/>
                      <a:ext cx="12" cy="4"/>
                      <a:chOff x="298" y="3465"/>
                      <a:chExt cx="12" cy="4"/>
                    </a:xfrm>
                  </xdr:grpSpPr>
                  <xdr:sp macro="" textlink="">
                    <xdr:nvSpPr>
                      <xdr:cNvPr id="40427" name="Line 788"/>
                      <xdr:cNvSpPr>
                        <a:spLocks noChangeShapeType="1"/>
                      </xdr:cNvSpPr>
                    </xdr:nvSpPr>
                    <xdr:spPr bwMode="auto">
                      <a:xfrm>
                        <a:off x="298" y="3469"/>
                        <a:ext cx="12" cy="0"/>
                      </a:xfrm>
                      <a:prstGeom prst="line">
                        <a:avLst/>
                      </a:prstGeom>
                      <a:noFill/>
                      <a:ln w="9525">
                        <a:solidFill>
                          <a:srgbClr val="FFFF99"/>
                        </a:solidFill>
                        <a:round/>
                        <a:headEnd/>
                        <a:tailEnd/>
                      </a:ln>
                    </xdr:spPr>
                  </xdr:sp>
                  <xdr:sp macro="" textlink="">
                    <xdr:nvSpPr>
                      <xdr:cNvPr id="40428" name="Line 789"/>
                      <xdr:cNvSpPr>
                        <a:spLocks noChangeShapeType="1"/>
                      </xdr:cNvSpPr>
                    </xdr:nvSpPr>
                    <xdr:spPr bwMode="auto">
                      <a:xfrm rot="10800000">
                        <a:off x="298" y="3465"/>
                        <a:ext cx="12" cy="0"/>
                      </a:xfrm>
                      <a:prstGeom prst="line">
                        <a:avLst/>
                      </a:prstGeom>
                      <a:noFill/>
                      <a:ln w="9525">
                        <a:solidFill>
                          <a:srgbClr val="FF6600"/>
                        </a:solidFill>
                        <a:round/>
                        <a:headEnd/>
                        <a:tailEnd/>
                      </a:ln>
                    </xdr:spPr>
                  </xdr:sp>
                </xdr:grpSp>
                <xdr:sp macro="" textlink="">
                  <xdr:nvSpPr>
                    <xdr:cNvPr id="40426" name="Line 810"/>
                    <xdr:cNvSpPr>
                      <a:spLocks noChangeShapeType="1"/>
                    </xdr:cNvSpPr>
                  </xdr:nvSpPr>
                  <xdr:spPr bwMode="auto">
                    <a:xfrm rot="10800000">
                      <a:off x="104" y="3493"/>
                      <a:ext cx="12" cy="0"/>
                    </a:xfrm>
                    <a:prstGeom prst="line">
                      <a:avLst/>
                    </a:prstGeom>
                    <a:noFill/>
                    <a:ln w="9525">
                      <a:solidFill>
                        <a:srgbClr val="FF6600"/>
                      </a:solidFill>
                      <a:round/>
                      <a:headEnd/>
                      <a:tailEnd/>
                    </a:ln>
                  </xdr:spPr>
                </xdr:sp>
              </xdr:grpSp>
              <xdr:sp macro="" textlink="">
                <xdr:nvSpPr>
                  <xdr:cNvPr id="40424" name="Line 782"/>
                  <xdr:cNvSpPr>
                    <a:spLocks noChangeShapeType="1"/>
                  </xdr:cNvSpPr>
                </xdr:nvSpPr>
                <xdr:spPr bwMode="auto">
                  <a:xfrm>
                    <a:off x="244" y="3467"/>
                    <a:ext cx="12" cy="0"/>
                  </a:xfrm>
                  <a:prstGeom prst="line">
                    <a:avLst/>
                  </a:prstGeom>
                  <a:noFill/>
                  <a:ln w="9525">
                    <a:solidFill>
                      <a:srgbClr val="FFFF99"/>
                    </a:solidFill>
                    <a:round/>
                    <a:headEnd/>
                    <a:tailEnd/>
                  </a:ln>
                </xdr:spPr>
              </xdr:sp>
            </xdr:grpSp>
          </xdr:grpSp>
        </xdr:grpSp>
      </xdr:grpSp>
      <xdr:grpSp>
        <xdr:nvGrpSpPr>
          <xdr:cNvPr id="40382" name="Group 1357"/>
          <xdr:cNvGrpSpPr>
            <a:grpSpLocks/>
          </xdr:cNvGrpSpPr>
        </xdr:nvGrpSpPr>
        <xdr:grpSpPr bwMode="auto">
          <a:xfrm>
            <a:off x="252" y="3425"/>
            <a:ext cx="257" cy="25"/>
            <a:chOff x="252" y="3425"/>
            <a:chExt cx="257" cy="25"/>
          </a:xfrm>
        </xdr:grpSpPr>
        <xdr:sp macro="" textlink="">
          <xdr:nvSpPr>
            <xdr:cNvPr id="40389" name="Line 809"/>
            <xdr:cNvSpPr>
              <a:spLocks noChangeShapeType="1"/>
            </xdr:cNvSpPr>
          </xdr:nvSpPr>
          <xdr:spPr bwMode="auto">
            <a:xfrm>
              <a:off x="509" y="3425"/>
              <a:ext cx="0" cy="25"/>
            </a:xfrm>
            <a:prstGeom prst="line">
              <a:avLst/>
            </a:prstGeom>
            <a:noFill/>
            <a:ln w="9525">
              <a:solidFill>
                <a:srgbClr val="800000"/>
              </a:solidFill>
              <a:round/>
              <a:headEnd/>
              <a:tailEnd/>
            </a:ln>
          </xdr:spPr>
        </xdr:sp>
        <xdr:grpSp>
          <xdr:nvGrpSpPr>
            <xdr:cNvPr id="40390" name="Group 1352"/>
            <xdr:cNvGrpSpPr>
              <a:grpSpLocks/>
            </xdr:cNvGrpSpPr>
          </xdr:nvGrpSpPr>
          <xdr:grpSpPr bwMode="auto">
            <a:xfrm>
              <a:off x="252" y="3425"/>
              <a:ext cx="257" cy="25"/>
              <a:chOff x="252" y="3425"/>
              <a:chExt cx="257" cy="25"/>
            </a:xfrm>
          </xdr:grpSpPr>
          <xdr:sp macro="" textlink="">
            <xdr:nvSpPr>
              <xdr:cNvPr id="40391" name="Line 807"/>
              <xdr:cNvSpPr>
                <a:spLocks noChangeShapeType="1"/>
              </xdr:cNvSpPr>
            </xdr:nvSpPr>
            <xdr:spPr bwMode="auto">
              <a:xfrm flipH="1">
                <a:off x="253" y="3425"/>
                <a:ext cx="256" cy="0"/>
              </a:xfrm>
              <a:prstGeom prst="line">
                <a:avLst/>
              </a:prstGeom>
              <a:noFill/>
              <a:ln w="9525">
                <a:solidFill>
                  <a:srgbClr val="800000"/>
                </a:solidFill>
                <a:round/>
                <a:headEnd/>
                <a:tailEnd/>
              </a:ln>
            </xdr:spPr>
          </xdr:sp>
          <xdr:sp macro="" textlink="">
            <xdr:nvSpPr>
              <xdr:cNvPr id="40392" name="Line 808"/>
              <xdr:cNvSpPr>
                <a:spLocks noChangeShapeType="1"/>
              </xdr:cNvSpPr>
            </xdr:nvSpPr>
            <xdr:spPr bwMode="auto">
              <a:xfrm>
                <a:off x="252" y="3425"/>
                <a:ext cx="0" cy="25"/>
              </a:xfrm>
              <a:prstGeom prst="line">
                <a:avLst/>
              </a:prstGeom>
              <a:noFill/>
              <a:ln w="9525">
                <a:solidFill>
                  <a:srgbClr val="800000"/>
                </a:solidFill>
                <a:round/>
                <a:headEnd/>
                <a:tailEnd/>
              </a:ln>
            </xdr:spPr>
          </xdr:sp>
          <xdr:sp macro="" textlink="">
            <xdr:nvSpPr>
              <xdr:cNvPr id="40393" name="Line 806"/>
              <xdr:cNvSpPr>
                <a:spLocks noChangeShapeType="1"/>
              </xdr:cNvSpPr>
            </xdr:nvSpPr>
            <xdr:spPr bwMode="auto">
              <a:xfrm flipH="1">
                <a:off x="253" y="3450"/>
                <a:ext cx="256" cy="0"/>
              </a:xfrm>
              <a:prstGeom prst="line">
                <a:avLst/>
              </a:prstGeom>
              <a:noFill/>
              <a:ln w="9525">
                <a:solidFill>
                  <a:srgbClr val="800000"/>
                </a:solidFill>
                <a:round/>
                <a:headEnd/>
                <a:tailEnd/>
              </a:ln>
            </xdr:spPr>
          </xdr:sp>
        </xdr:grpSp>
      </xdr:grpSp>
      <xdr:grpSp>
        <xdr:nvGrpSpPr>
          <xdr:cNvPr id="40383" name="Group 1356"/>
          <xdr:cNvGrpSpPr>
            <a:grpSpLocks/>
          </xdr:cNvGrpSpPr>
        </xdr:nvGrpSpPr>
        <xdr:grpSpPr bwMode="auto">
          <a:xfrm>
            <a:off x="252" y="3484"/>
            <a:ext cx="257" cy="25"/>
            <a:chOff x="252" y="3484"/>
            <a:chExt cx="257" cy="25"/>
          </a:xfrm>
        </xdr:grpSpPr>
        <xdr:sp macro="" textlink="">
          <xdr:nvSpPr>
            <xdr:cNvPr id="40384" name="Line 804"/>
            <xdr:cNvSpPr>
              <a:spLocks noChangeShapeType="1"/>
            </xdr:cNvSpPr>
          </xdr:nvSpPr>
          <xdr:spPr bwMode="auto">
            <a:xfrm>
              <a:off x="509" y="3484"/>
              <a:ext cx="0" cy="25"/>
            </a:xfrm>
            <a:prstGeom prst="line">
              <a:avLst/>
            </a:prstGeom>
            <a:noFill/>
            <a:ln w="9525">
              <a:solidFill>
                <a:srgbClr val="800000"/>
              </a:solidFill>
              <a:round/>
              <a:headEnd/>
              <a:tailEnd/>
            </a:ln>
          </xdr:spPr>
        </xdr:sp>
        <xdr:grpSp>
          <xdr:nvGrpSpPr>
            <xdr:cNvPr id="40385" name="Group 1353"/>
            <xdr:cNvGrpSpPr>
              <a:grpSpLocks/>
            </xdr:cNvGrpSpPr>
          </xdr:nvGrpSpPr>
          <xdr:grpSpPr bwMode="auto">
            <a:xfrm>
              <a:off x="252" y="3484"/>
              <a:ext cx="257" cy="25"/>
              <a:chOff x="252" y="3484"/>
              <a:chExt cx="257" cy="25"/>
            </a:xfrm>
          </xdr:grpSpPr>
          <xdr:sp macro="" textlink="">
            <xdr:nvSpPr>
              <xdr:cNvPr id="40386" name="Line 801"/>
              <xdr:cNvSpPr>
                <a:spLocks noChangeShapeType="1"/>
              </xdr:cNvSpPr>
            </xdr:nvSpPr>
            <xdr:spPr bwMode="auto">
              <a:xfrm flipH="1">
                <a:off x="253" y="3509"/>
                <a:ext cx="256" cy="0"/>
              </a:xfrm>
              <a:prstGeom prst="line">
                <a:avLst/>
              </a:prstGeom>
              <a:noFill/>
              <a:ln w="9525">
                <a:solidFill>
                  <a:srgbClr val="800000"/>
                </a:solidFill>
                <a:round/>
                <a:headEnd/>
                <a:tailEnd/>
              </a:ln>
            </xdr:spPr>
          </xdr:sp>
          <xdr:sp macro="" textlink="">
            <xdr:nvSpPr>
              <xdr:cNvPr id="40387" name="Line 803"/>
              <xdr:cNvSpPr>
                <a:spLocks noChangeShapeType="1"/>
              </xdr:cNvSpPr>
            </xdr:nvSpPr>
            <xdr:spPr bwMode="auto">
              <a:xfrm>
                <a:off x="252" y="3484"/>
                <a:ext cx="0" cy="25"/>
              </a:xfrm>
              <a:prstGeom prst="line">
                <a:avLst/>
              </a:prstGeom>
              <a:noFill/>
              <a:ln w="9525">
                <a:solidFill>
                  <a:srgbClr val="800000"/>
                </a:solidFill>
                <a:round/>
                <a:headEnd/>
                <a:tailEnd/>
              </a:ln>
            </xdr:spPr>
          </xdr:sp>
          <xdr:sp macro="" textlink="">
            <xdr:nvSpPr>
              <xdr:cNvPr id="40388" name="Line 802"/>
              <xdr:cNvSpPr>
                <a:spLocks noChangeShapeType="1"/>
              </xdr:cNvSpPr>
            </xdr:nvSpPr>
            <xdr:spPr bwMode="auto">
              <a:xfrm flipH="1">
                <a:off x="253" y="3484"/>
                <a:ext cx="256" cy="0"/>
              </a:xfrm>
              <a:prstGeom prst="line">
                <a:avLst/>
              </a:prstGeom>
              <a:noFill/>
              <a:ln w="9525">
                <a:solidFill>
                  <a:srgbClr val="800000"/>
                </a:solidFill>
                <a:round/>
                <a:headEnd/>
                <a:tailEnd/>
              </a:ln>
            </xdr:spPr>
          </xdr:sp>
        </xdr:grpSp>
      </xdr:grpSp>
    </xdr:grpSp>
    <xdr:clientData/>
  </xdr:twoCellAnchor>
  <xdr:twoCellAnchor>
    <xdr:from>
      <xdr:col>2</xdr:col>
      <xdr:colOff>133350</xdr:colOff>
      <xdr:row>207</xdr:row>
      <xdr:rowOff>47625</xdr:rowOff>
    </xdr:from>
    <xdr:to>
      <xdr:col>9</xdr:col>
      <xdr:colOff>476250</xdr:colOff>
      <xdr:row>214</xdr:row>
      <xdr:rowOff>152400</xdr:rowOff>
    </xdr:to>
    <xdr:grpSp>
      <xdr:nvGrpSpPr>
        <xdr:cNvPr id="36677" name="Group 1367"/>
        <xdr:cNvGrpSpPr>
          <a:grpSpLocks/>
        </xdr:cNvGrpSpPr>
      </xdr:nvGrpSpPr>
      <xdr:grpSpPr bwMode="auto">
        <a:xfrm>
          <a:off x="1362382" y="42449238"/>
          <a:ext cx="4644513" cy="1538646"/>
          <a:chOff x="142" y="4059"/>
          <a:chExt cx="484" cy="151"/>
        </a:xfrm>
      </xdr:grpSpPr>
      <xdr:grpSp>
        <xdr:nvGrpSpPr>
          <xdr:cNvPr id="40302" name="Group 1359"/>
          <xdr:cNvGrpSpPr>
            <a:grpSpLocks/>
          </xdr:cNvGrpSpPr>
        </xdr:nvGrpSpPr>
        <xdr:grpSpPr bwMode="auto">
          <a:xfrm>
            <a:off x="441" y="4061"/>
            <a:ext cx="50" cy="34"/>
            <a:chOff x="583" y="4061"/>
            <a:chExt cx="50" cy="34"/>
          </a:xfrm>
        </xdr:grpSpPr>
        <xdr:sp macro="" textlink="">
          <xdr:nvSpPr>
            <xdr:cNvPr id="40377" name="Line 963"/>
            <xdr:cNvSpPr>
              <a:spLocks noChangeShapeType="1"/>
            </xdr:cNvSpPr>
          </xdr:nvSpPr>
          <xdr:spPr bwMode="auto">
            <a:xfrm flipH="1">
              <a:off x="583" y="4095"/>
              <a:ext cx="50" cy="0"/>
            </a:xfrm>
            <a:prstGeom prst="line">
              <a:avLst/>
            </a:prstGeom>
            <a:noFill/>
            <a:ln w="9525">
              <a:solidFill>
                <a:srgbClr val="FF6600"/>
              </a:solidFill>
              <a:round/>
              <a:headEnd/>
              <a:tailEnd/>
            </a:ln>
          </xdr:spPr>
        </xdr:sp>
        <xdr:sp macro="" textlink="">
          <xdr:nvSpPr>
            <xdr:cNvPr id="40378" name="Line 964"/>
            <xdr:cNvSpPr>
              <a:spLocks noChangeShapeType="1"/>
            </xdr:cNvSpPr>
          </xdr:nvSpPr>
          <xdr:spPr bwMode="auto">
            <a:xfrm flipH="1">
              <a:off x="583" y="4061"/>
              <a:ext cx="49" cy="0"/>
            </a:xfrm>
            <a:prstGeom prst="line">
              <a:avLst/>
            </a:prstGeom>
            <a:noFill/>
            <a:ln w="9525">
              <a:solidFill>
                <a:srgbClr val="FF6600"/>
              </a:solidFill>
              <a:round/>
              <a:headEnd/>
              <a:tailEnd/>
            </a:ln>
          </xdr:spPr>
        </xdr:sp>
        <xdr:sp macro="" textlink="">
          <xdr:nvSpPr>
            <xdr:cNvPr id="40379" name="Line 965"/>
            <xdr:cNvSpPr>
              <a:spLocks noChangeShapeType="1"/>
            </xdr:cNvSpPr>
          </xdr:nvSpPr>
          <xdr:spPr bwMode="auto">
            <a:xfrm>
              <a:off x="583" y="4061"/>
              <a:ext cx="0" cy="33"/>
            </a:xfrm>
            <a:prstGeom prst="line">
              <a:avLst/>
            </a:prstGeom>
            <a:noFill/>
            <a:ln w="9525">
              <a:solidFill>
                <a:srgbClr val="FF6600"/>
              </a:solidFill>
              <a:round/>
              <a:headEnd/>
              <a:tailEnd/>
            </a:ln>
          </xdr:spPr>
        </xdr:sp>
        <xdr:sp macro="" textlink="">
          <xdr:nvSpPr>
            <xdr:cNvPr id="40380" name="Line 966"/>
            <xdr:cNvSpPr>
              <a:spLocks noChangeShapeType="1"/>
            </xdr:cNvSpPr>
          </xdr:nvSpPr>
          <xdr:spPr bwMode="auto">
            <a:xfrm>
              <a:off x="633" y="4061"/>
              <a:ext cx="0" cy="33"/>
            </a:xfrm>
            <a:prstGeom prst="line">
              <a:avLst/>
            </a:prstGeom>
            <a:noFill/>
            <a:ln w="9525">
              <a:solidFill>
                <a:srgbClr val="FF6600"/>
              </a:solidFill>
              <a:round/>
              <a:headEnd/>
              <a:tailEnd/>
            </a:ln>
          </xdr:spPr>
        </xdr:sp>
      </xdr:grpSp>
      <xdr:grpSp>
        <xdr:nvGrpSpPr>
          <xdr:cNvPr id="40303" name="Group 1366"/>
          <xdr:cNvGrpSpPr>
            <a:grpSpLocks/>
          </xdr:cNvGrpSpPr>
        </xdr:nvGrpSpPr>
        <xdr:grpSpPr bwMode="auto">
          <a:xfrm>
            <a:off x="142" y="4059"/>
            <a:ext cx="484" cy="151"/>
            <a:chOff x="142" y="4059"/>
            <a:chExt cx="484" cy="151"/>
          </a:xfrm>
        </xdr:grpSpPr>
        <xdr:grpSp>
          <xdr:nvGrpSpPr>
            <xdr:cNvPr id="40304" name="Group 886"/>
            <xdr:cNvGrpSpPr>
              <a:grpSpLocks/>
            </xdr:cNvGrpSpPr>
          </xdr:nvGrpSpPr>
          <xdr:grpSpPr bwMode="auto">
            <a:xfrm>
              <a:off x="142" y="4059"/>
              <a:ext cx="484" cy="151"/>
              <a:chOff x="133" y="2343"/>
              <a:chExt cx="484" cy="151"/>
            </a:xfrm>
          </xdr:grpSpPr>
          <xdr:sp macro="" textlink="">
            <xdr:nvSpPr>
              <xdr:cNvPr id="8055" name="Text Box 887"/>
              <xdr:cNvSpPr txBox="1">
                <a:spLocks noChangeArrowheads="1"/>
              </xdr:cNvSpPr>
            </xdr:nvSpPr>
            <xdr:spPr bwMode="auto">
              <a:xfrm>
                <a:off x="342" y="2472"/>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370" name="AutoShape 888"/>
              <xdr:cNvSpPr>
                <a:spLocks/>
              </xdr:cNvSpPr>
            </xdr:nvSpPr>
            <xdr:spPr bwMode="auto">
              <a:xfrm rot="5400000">
                <a:off x="366" y="2333"/>
                <a:ext cx="27" cy="250"/>
              </a:xfrm>
              <a:prstGeom prst="rightBrace">
                <a:avLst>
                  <a:gd name="adj1" fmla="val 30521"/>
                  <a:gd name="adj2" fmla="val 49449"/>
                </a:avLst>
              </a:prstGeom>
              <a:noFill/>
              <a:ln w="3175">
                <a:solidFill>
                  <a:srgbClr val="3366FF"/>
                </a:solidFill>
                <a:round/>
                <a:headEnd/>
                <a:tailEnd/>
              </a:ln>
            </xdr:spPr>
          </xdr:sp>
          <xdr:grpSp>
            <xdr:nvGrpSpPr>
              <xdr:cNvPr id="40371" name="Group 889"/>
              <xdr:cNvGrpSpPr>
                <a:grpSpLocks/>
              </xdr:cNvGrpSpPr>
            </xdr:nvGrpSpPr>
            <xdr:grpSpPr bwMode="auto">
              <a:xfrm>
                <a:off x="133" y="2343"/>
                <a:ext cx="111" cy="23"/>
                <a:chOff x="133" y="2167"/>
                <a:chExt cx="111" cy="23"/>
              </a:xfrm>
            </xdr:grpSpPr>
            <xdr:sp macro="" textlink="">
              <xdr:nvSpPr>
                <xdr:cNvPr id="8058" name="Text Box 890"/>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ν–2 άτομα </a:t>
                  </a:r>
                  <a:r>
                    <a:rPr lang="en-US" sz="1100" b="1" i="0" strike="noStrike">
                      <a:solidFill>
                        <a:srgbClr val="800000"/>
                      </a:solidFill>
                      <a:latin typeface="Arial"/>
                      <a:cs typeface="Arial"/>
                    </a:rPr>
                    <a:t>H</a:t>
                  </a:r>
                </a:p>
              </xdr:txBody>
            </xdr:sp>
            <xdr:sp macro="" textlink="">
              <xdr:nvSpPr>
                <xdr:cNvPr id="40376" name="Line 891"/>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372" name="Group 892"/>
              <xdr:cNvGrpSpPr>
                <a:grpSpLocks/>
              </xdr:cNvGrpSpPr>
            </xdr:nvGrpSpPr>
            <xdr:grpSpPr bwMode="auto">
              <a:xfrm>
                <a:off x="521" y="2404"/>
                <a:ext cx="96" cy="23"/>
                <a:chOff x="514" y="804"/>
                <a:chExt cx="96" cy="23"/>
              </a:xfrm>
            </xdr:grpSpPr>
            <xdr:sp macro="" textlink="">
              <xdr:nvSpPr>
                <xdr:cNvPr id="8061" name="Text Box 893"/>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374" name="Line 894"/>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sp macro="" textlink="">
          <xdr:nvSpPr>
            <xdr:cNvPr id="40305" name="Oval 897"/>
            <xdr:cNvSpPr>
              <a:spLocks noChangeArrowheads="1"/>
            </xdr:cNvSpPr>
          </xdr:nvSpPr>
          <xdr:spPr bwMode="auto">
            <a:xfrm>
              <a:off x="517" y="4092"/>
              <a:ext cx="32" cy="32"/>
            </a:xfrm>
            <a:prstGeom prst="ellipse">
              <a:avLst/>
            </a:prstGeom>
            <a:solidFill>
              <a:srgbClr val="000000"/>
            </a:solidFill>
            <a:ln w="9525">
              <a:solidFill>
                <a:srgbClr val="800000"/>
              </a:solidFill>
              <a:round/>
              <a:headEnd/>
              <a:tailEnd/>
            </a:ln>
          </xdr:spPr>
        </xdr:sp>
        <xdr:sp macro="" textlink="">
          <xdr:nvSpPr>
            <xdr:cNvPr id="40306" name="Oval 899"/>
            <xdr:cNvSpPr>
              <a:spLocks noChangeArrowheads="1"/>
            </xdr:cNvSpPr>
          </xdr:nvSpPr>
          <xdr:spPr bwMode="auto">
            <a:xfrm>
              <a:off x="231" y="4092"/>
              <a:ext cx="32" cy="32"/>
            </a:xfrm>
            <a:prstGeom prst="ellipse">
              <a:avLst/>
            </a:prstGeom>
            <a:solidFill>
              <a:srgbClr val="000000"/>
            </a:solidFill>
            <a:ln w="9525">
              <a:solidFill>
                <a:srgbClr val="800000"/>
              </a:solidFill>
              <a:round/>
              <a:headEnd/>
              <a:tailEnd/>
            </a:ln>
          </xdr:spPr>
        </xdr:sp>
        <xdr:grpSp>
          <xdr:nvGrpSpPr>
            <xdr:cNvPr id="40307" name="Group 1158"/>
            <xdr:cNvGrpSpPr>
              <a:grpSpLocks/>
            </xdr:cNvGrpSpPr>
          </xdr:nvGrpSpPr>
          <xdr:grpSpPr bwMode="auto">
            <a:xfrm>
              <a:off x="237" y="4069"/>
              <a:ext cx="306" cy="79"/>
              <a:chOff x="237" y="4069"/>
              <a:chExt cx="306" cy="79"/>
            </a:xfrm>
          </xdr:grpSpPr>
          <xdr:sp macro="" textlink="">
            <xdr:nvSpPr>
              <xdr:cNvPr id="8071" name="Text Box 903"/>
              <xdr:cNvSpPr txBox="1">
                <a:spLocks noChangeArrowheads="1"/>
              </xdr:cNvSpPr>
            </xdr:nvSpPr>
            <xdr:spPr bwMode="auto">
              <a:xfrm>
                <a:off x="497"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69" name="Text Box 901"/>
              <xdr:cNvSpPr txBox="1">
                <a:spLocks noChangeArrowheads="1"/>
              </xdr:cNvSpPr>
            </xdr:nvSpPr>
            <xdr:spPr bwMode="auto">
              <a:xfrm>
                <a:off x="443"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70" name="Text Box 902"/>
              <xdr:cNvSpPr txBox="1">
                <a:spLocks noChangeArrowheads="1"/>
              </xdr:cNvSpPr>
            </xdr:nvSpPr>
            <xdr:spPr bwMode="auto">
              <a:xfrm>
                <a:off x="470"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72" name="Text Box 904"/>
              <xdr:cNvSpPr txBox="1">
                <a:spLocks noChangeArrowheads="1"/>
              </xdr:cNvSpPr>
            </xdr:nvSpPr>
            <xdr:spPr bwMode="auto">
              <a:xfrm>
                <a:off x="442"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73" name="Text Box 905"/>
              <xdr:cNvSpPr txBox="1">
                <a:spLocks noChangeArrowheads="1"/>
              </xdr:cNvSpPr>
            </xdr:nvSpPr>
            <xdr:spPr bwMode="auto">
              <a:xfrm>
                <a:off x="470"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74" name="Text Box 906"/>
              <xdr:cNvSpPr txBox="1">
                <a:spLocks noChangeArrowheads="1"/>
              </xdr:cNvSpPr>
            </xdr:nvSpPr>
            <xdr:spPr bwMode="auto">
              <a:xfrm>
                <a:off x="497"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75" name="Text Box 907"/>
              <xdr:cNvSpPr txBox="1">
                <a:spLocks noChangeArrowheads="1"/>
              </xdr:cNvSpPr>
            </xdr:nvSpPr>
            <xdr:spPr bwMode="auto">
              <a:xfrm>
                <a:off x="523"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327" name="Line 909"/>
              <xdr:cNvSpPr>
                <a:spLocks noChangeShapeType="1"/>
              </xdr:cNvSpPr>
            </xdr:nvSpPr>
            <xdr:spPr bwMode="auto">
              <a:xfrm>
                <a:off x="360" y="4108"/>
                <a:ext cx="12" cy="0"/>
              </a:xfrm>
              <a:prstGeom prst="line">
                <a:avLst/>
              </a:prstGeom>
              <a:noFill/>
              <a:ln w="9525">
                <a:solidFill>
                  <a:srgbClr val="FFFF99"/>
                </a:solidFill>
                <a:round/>
                <a:headEnd/>
                <a:tailEnd/>
              </a:ln>
            </xdr:spPr>
          </xdr:sp>
          <xdr:sp macro="" textlink="">
            <xdr:nvSpPr>
              <xdr:cNvPr id="40328" name="Line 910"/>
              <xdr:cNvSpPr>
                <a:spLocks noChangeShapeType="1"/>
              </xdr:cNvSpPr>
            </xdr:nvSpPr>
            <xdr:spPr bwMode="auto">
              <a:xfrm>
                <a:off x="379" y="4108"/>
                <a:ext cx="48" cy="0"/>
              </a:xfrm>
              <a:prstGeom prst="line">
                <a:avLst/>
              </a:prstGeom>
              <a:noFill/>
              <a:ln w="9525">
                <a:solidFill>
                  <a:srgbClr val="FFFF99"/>
                </a:solidFill>
                <a:prstDash val="dash"/>
                <a:round/>
                <a:headEnd/>
                <a:tailEnd/>
              </a:ln>
            </xdr:spPr>
          </xdr:sp>
          <xdr:grpSp>
            <xdr:nvGrpSpPr>
              <xdr:cNvPr id="40329" name="Group 925"/>
              <xdr:cNvGrpSpPr>
                <a:grpSpLocks/>
              </xdr:cNvGrpSpPr>
            </xdr:nvGrpSpPr>
            <xdr:grpSpPr bwMode="auto">
              <a:xfrm>
                <a:off x="432" y="4087"/>
                <a:ext cx="92" cy="42"/>
                <a:chOff x="353" y="771"/>
                <a:chExt cx="92" cy="42"/>
              </a:xfrm>
            </xdr:grpSpPr>
            <xdr:sp macro="" textlink="">
              <xdr:nvSpPr>
                <xdr:cNvPr id="8094" name="Text Box 926"/>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095" name="Text Box 927"/>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096" name="Text Box 928"/>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358" name="Group 929"/>
                <xdr:cNvGrpSpPr>
                  <a:grpSpLocks/>
                </xdr:cNvGrpSpPr>
              </xdr:nvGrpSpPr>
              <xdr:grpSpPr bwMode="auto">
                <a:xfrm>
                  <a:off x="353" y="771"/>
                  <a:ext cx="92" cy="42"/>
                  <a:chOff x="353" y="771"/>
                  <a:chExt cx="92" cy="42"/>
                </a:xfrm>
              </xdr:grpSpPr>
              <xdr:sp macro="" textlink="">
                <xdr:nvSpPr>
                  <xdr:cNvPr id="40359" name="Line 930"/>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360" name="Line 931"/>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361" name="Line 932"/>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362" name="Line 933"/>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363" name="Line 934"/>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364" name="Line 935"/>
                  <xdr:cNvSpPr>
                    <a:spLocks noChangeShapeType="1"/>
                  </xdr:cNvSpPr>
                </xdr:nvSpPr>
                <xdr:spPr bwMode="auto">
                  <a:xfrm rot="5400000">
                    <a:off x="367" y="777"/>
                    <a:ext cx="12" cy="0"/>
                  </a:xfrm>
                  <a:prstGeom prst="line">
                    <a:avLst/>
                  </a:prstGeom>
                  <a:noFill/>
                  <a:ln w="9525">
                    <a:solidFill>
                      <a:srgbClr val="FFFF99"/>
                    </a:solidFill>
                    <a:round/>
                    <a:headEnd/>
                    <a:tailEnd/>
                  </a:ln>
                </xdr:spPr>
              </xdr:sp>
              <xdr:sp macro="" textlink="">
                <xdr:nvSpPr>
                  <xdr:cNvPr id="40365" name="Line 936"/>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366" name="Line 937"/>
                  <xdr:cNvSpPr>
                    <a:spLocks noChangeShapeType="1"/>
                  </xdr:cNvSpPr>
                </xdr:nvSpPr>
                <xdr:spPr bwMode="auto">
                  <a:xfrm rot="5400000">
                    <a:off x="394" y="777"/>
                    <a:ext cx="12" cy="0"/>
                  </a:xfrm>
                  <a:prstGeom prst="line">
                    <a:avLst/>
                  </a:prstGeom>
                  <a:noFill/>
                  <a:ln w="9525">
                    <a:solidFill>
                      <a:srgbClr val="FFFF99"/>
                    </a:solidFill>
                    <a:round/>
                    <a:headEnd/>
                    <a:tailEnd/>
                  </a:ln>
                </xdr:spPr>
              </xdr:sp>
              <xdr:sp macro="" textlink="">
                <xdr:nvSpPr>
                  <xdr:cNvPr id="40367" name="Line 938"/>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368" name="Line 939"/>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nvGrpSpPr>
              <xdr:cNvPr id="40330" name="Group 1157"/>
              <xdr:cNvGrpSpPr>
                <a:grpSpLocks/>
              </xdr:cNvGrpSpPr>
            </xdr:nvGrpSpPr>
            <xdr:grpSpPr bwMode="auto">
              <a:xfrm>
                <a:off x="237" y="4069"/>
                <a:ext cx="128" cy="79"/>
                <a:chOff x="237" y="4069"/>
                <a:chExt cx="128" cy="79"/>
              </a:xfrm>
            </xdr:grpSpPr>
            <xdr:sp macro="" textlink="">
              <xdr:nvSpPr>
                <xdr:cNvPr id="8080" name="Text Box 912"/>
                <xdr:cNvSpPr txBox="1">
                  <a:spLocks noChangeArrowheads="1"/>
                </xdr:cNvSpPr>
              </xdr:nvSpPr>
              <xdr:spPr bwMode="auto">
                <a:xfrm>
                  <a:off x="263"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081" name="Text Box 913"/>
                <xdr:cNvSpPr txBox="1">
                  <a:spLocks noChangeArrowheads="1"/>
                </xdr:cNvSpPr>
              </xdr:nvSpPr>
              <xdr:spPr bwMode="auto">
                <a:xfrm>
                  <a:off x="290"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333" name="Line 915"/>
                <xdr:cNvSpPr>
                  <a:spLocks noChangeShapeType="1"/>
                </xdr:cNvSpPr>
              </xdr:nvSpPr>
              <xdr:spPr bwMode="auto">
                <a:xfrm>
                  <a:off x="279" y="4108"/>
                  <a:ext cx="12" cy="0"/>
                </a:xfrm>
                <a:prstGeom prst="line">
                  <a:avLst/>
                </a:prstGeom>
                <a:noFill/>
                <a:ln w="9525">
                  <a:solidFill>
                    <a:srgbClr val="FFFF99"/>
                  </a:solidFill>
                  <a:round/>
                  <a:headEnd/>
                  <a:tailEnd/>
                </a:ln>
              </xdr:spPr>
            </xdr:sp>
            <xdr:sp macro="" textlink="">
              <xdr:nvSpPr>
                <xdr:cNvPr id="8109" name="Text Box 941"/>
                <xdr:cNvSpPr txBox="1">
                  <a:spLocks noChangeArrowheads="1"/>
                </xdr:cNvSpPr>
              </xdr:nvSpPr>
              <xdr:spPr bwMode="auto">
                <a:xfrm>
                  <a:off x="265"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10" name="Text Box 942"/>
                <xdr:cNvSpPr txBox="1">
                  <a:spLocks noChangeArrowheads="1"/>
                </xdr:cNvSpPr>
              </xdr:nvSpPr>
              <xdr:spPr bwMode="auto">
                <a:xfrm>
                  <a:off x="345" y="406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12" name="Text Box 944"/>
                <xdr:cNvSpPr txBox="1">
                  <a:spLocks noChangeArrowheads="1"/>
                </xdr:cNvSpPr>
              </xdr:nvSpPr>
              <xdr:spPr bwMode="auto">
                <a:xfrm>
                  <a:off x="264"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13" name="Text Box 945"/>
                <xdr:cNvSpPr txBox="1">
                  <a:spLocks noChangeArrowheads="1"/>
                </xdr:cNvSpPr>
              </xdr:nvSpPr>
              <xdr:spPr bwMode="auto">
                <a:xfrm>
                  <a:off x="291"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14" name="Text Box 946"/>
                <xdr:cNvSpPr txBox="1">
                  <a:spLocks noChangeArrowheads="1"/>
                </xdr:cNvSpPr>
              </xdr:nvSpPr>
              <xdr:spPr bwMode="auto">
                <a:xfrm>
                  <a:off x="318"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15" name="Text Box 947"/>
                <xdr:cNvSpPr txBox="1">
                  <a:spLocks noChangeArrowheads="1"/>
                </xdr:cNvSpPr>
              </xdr:nvSpPr>
              <xdr:spPr bwMode="auto">
                <a:xfrm>
                  <a:off x="345" y="412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082" name="Text Box 914"/>
                <xdr:cNvSpPr txBox="1">
                  <a:spLocks noChangeArrowheads="1"/>
                </xdr:cNvSpPr>
              </xdr:nvSpPr>
              <xdr:spPr bwMode="auto">
                <a:xfrm>
                  <a:off x="317"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341" name="Line 917"/>
                <xdr:cNvSpPr>
                  <a:spLocks noChangeShapeType="1"/>
                </xdr:cNvSpPr>
              </xdr:nvSpPr>
              <xdr:spPr bwMode="auto">
                <a:xfrm>
                  <a:off x="333" y="4108"/>
                  <a:ext cx="12" cy="0"/>
                </a:xfrm>
                <a:prstGeom prst="line">
                  <a:avLst/>
                </a:prstGeom>
                <a:noFill/>
                <a:ln w="9525">
                  <a:solidFill>
                    <a:srgbClr val="FFFF99"/>
                  </a:solidFill>
                  <a:round/>
                  <a:headEnd/>
                  <a:tailEnd/>
                </a:ln>
              </xdr:spPr>
            </xdr:sp>
            <xdr:sp macro="" textlink="">
              <xdr:nvSpPr>
                <xdr:cNvPr id="40342" name="Line 918"/>
                <xdr:cNvSpPr>
                  <a:spLocks noChangeShapeType="1"/>
                </xdr:cNvSpPr>
              </xdr:nvSpPr>
              <xdr:spPr bwMode="auto">
                <a:xfrm rot="5400000">
                  <a:off x="267" y="4123"/>
                  <a:ext cx="12" cy="0"/>
                </a:xfrm>
                <a:prstGeom prst="line">
                  <a:avLst/>
                </a:prstGeom>
                <a:noFill/>
                <a:ln w="9525">
                  <a:solidFill>
                    <a:srgbClr val="FFFF99"/>
                  </a:solidFill>
                  <a:round/>
                  <a:headEnd/>
                  <a:tailEnd/>
                </a:ln>
              </xdr:spPr>
            </xdr:sp>
            <xdr:sp macro="" textlink="">
              <xdr:nvSpPr>
                <xdr:cNvPr id="40343" name="Line 919"/>
                <xdr:cNvSpPr>
                  <a:spLocks noChangeShapeType="1"/>
                </xdr:cNvSpPr>
              </xdr:nvSpPr>
              <xdr:spPr bwMode="auto">
                <a:xfrm rot="5400000">
                  <a:off x="267" y="4093"/>
                  <a:ext cx="12" cy="0"/>
                </a:xfrm>
                <a:prstGeom prst="line">
                  <a:avLst/>
                </a:prstGeom>
                <a:noFill/>
                <a:ln w="9525">
                  <a:solidFill>
                    <a:srgbClr val="FFFF99"/>
                  </a:solidFill>
                  <a:round/>
                  <a:headEnd/>
                  <a:tailEnd/>
                </a:ln>
              </xdr:spPr>
            </xdr:sp>
            <xdr:sp macro="" textlink="">
              <xdr:nvSpPr>
                <xdr:cNvPr id="40344" name="Line 920"/>
                <xdr:cNvSpPr>
                  <a:spLocks noChangeShapeType="1"/>
                </xdr:cNvSpPr>
              </xdr:nvSpPr>
              <xdr:spPr bwMode="auto">
                <a:xfrm rot="5400000">
                  <a:off x="294" y="4123"/>
                  <a:ext cx="12" cy="0"/>
                </a:xfrm>
                <a:prstGeom prst="line">
                  <a:avLst/>
                </a:prstGeom>
                <a:noFill/>
                <a:ln w="9525">
                  <a:solidFill>
                    <a:srgbClr val="FFFF99"/>
                  </a:solidFill>
                  <a:round/>
                  <a:headEnd/>
                  <a:tailEnd/>
                </a:ln>
              </xdr:spPr>
            </xdr:sp>
            <xdr:grpSp>
              <xdr:nvGrpSpPr>
                <xdr:cNvPr id="40345" name="Group 921"/>
                <xdr:cNvGrpSpPr>
                  <a:grpSpLocks/>
                </xdr:cNvGrpSpPr>
              </xdr:nvGrpSpPr>
              <xdr:grpSpPr bwMode="auto">
                <a:xfrm>
                  <a:off x="307" y="4106"/>
                  <a:ext cx="12" cy="4"/>
                  <a:chOff x="297" y="2388"/>
                  <a:chExt cx="12" cy="4"/>
                </a:xfrm>
              </xdr:grpSpPr>
              <xdr:sp macro="" textlink="">
                <xdr:nvSpPr>
                  <xdr:cNvPr id="40353" name="Line 922"/>
                  <xdr:cNvSpPr>
                    <a:spLocks noChangeShapeType="1"/>
                  </xdr:cNvSpPr>
                </xdr:nvSpPr>
                <xdr:spPr bwMode="auto">
                  <a:xfrm>
                    <a:off x="297" y="2392"/>
                    <a:ext cx="12" cy="0"/>
                  </a:xfrm>
                  <a:prstGeom prst="line">
                    <a:avLst/>
                  </a:prstGeom>
                  <a:noFill/>
                  <a:ln w="9525">
                    <a:solidFill>
                      <a:srgbClr val="FFFF99"/>
                    </a:solidFill>
                    <a:round/>
                    <a:headEnd/>
                    <a:tailEnd/>
                  </a:ln>
                </xdr:spPr>
              </xdr:sp>
              <xdr:sp macro="" textlink="">
                <xdr:nvSpPr>
                  <xdr:cNvPr id="40354" name="Line 923"/>
                  <xdr:cNvSpPr>
                    <a:spLocks noChangeShapeType="1"/>
                  </xdr:cNvSpPr>
                </xdr:nvSpPr>
                <xdr:spPr bwMode="auto">
                  <a:xfrm rot="10800000">
                    <a:off x="297" y="2388"/>
                    <a:ext cx="12" cy="0"/>
                  </a:xfrm>
                  <a:prstGeom prst="line">
                    <a:avLst/>
                  </a:prstGeom>
                  <a:noFill/>
                  <a:ln w="9525">
                    <a:solidFill>
                      <a:srgbClr val="FF6600"/>
                    </a:solidFill>
                    <a:round/>
                    <a:headEnd/>
                    <a:tailEnd/>
                  </a:ln>
                </xdr:spPr>
              </xdr:sp>
            </xdr:grpSp>
            <xdr:sp macro="" textlink="">
              <xdr:nvSpPr>
                <xdr:cNvPr id="40346" name="Line 924"/>
                <xdr:cNvSpPr>
                  <a:spLocks noChangeShapeType="1"/>
                </xdr:cNvSpPr>
              </xdr:nvSpPr>
              <xdr:spPr bwMode="auto">
                <a:xfrm rot="5400000">
                  <a:off x="321" y="4123"/>
                  <a:ext cx="12" cy="0"/>
                </a:xfrm>
                <a:prstGeom prst="line">
                  <a:avLst/>
                </a:prstGeom>
                <a:noFill/>
                <a:ln w="9525">
                  <a:solidFill>
                    <a:srgbClr val="FFFF99"/>
                  </a:solidFill>
                  <a:round/>
                  <a:headEnd/>
                  <a:tailEnd/>
                </a:ln>
              </xdr:spPr>
            </xdr:sp>
            <xdr:sp macro="" textlink="">
              <xdr:nvSpPr>
                <xdr:cNvPr id="8111" name="Text Box 943"/>
                <xdr:cNvSpPr txBox="1">
                  <a:spLocks noChangeArrowheads="1"/>
                </xdr:cNvSpPr>
              </xdr:nvSpPr>
              <xdr:spPr bwMode="auto">
                <a:xfrm>
                  <a:off x="237" y="409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348" name="Line 916"/>
                <xdr:cNvSpPr>
                  <a:spLocks noChangeShapeType="1"/>
                </xdr:cNvSpPr>
              </xdr:nvSpPr>
              <xdr:spPr bwMode="auto">
                <a:xfrm>
                  <a:off x="253" y="4108"/>
                  <a:ext cx="12" cy="0"/>
                </a:xfrm>
                <a:prstGeom prst="line">
                  <a:avLst/>
                </a:prstGeom>
                <a:noFill/>
                <a:ln w="9525">
                  <a:solidFill>
                    <a:srgbClr val="FFFF99"/>
                  </a:solidFill>
                  <a:round/>
                  <a:headEnd/>
                  <a:tailEnd/>
                </a:ln>
              </xdr:spPr>
            </xdr:sp>
            <xdr:grpSp>
              <xdr:nvGrpSpPr>
                <xdr:cNvPr id="40349" name="Group 948"/>
                <xdr:cNvGrpSpPr>
                  <a:grpSpLocks/>
                </xdr:cNvGrpSpPr>
              </xdr:nvGrpSpPr>
              <xdr:grpSpPr bwMode="auto">
                <a:xfrm>
                  <a:off x="344" y="4088"/>
                  <a:ext cx="20" cy="41"/>
                  <a:chOff x="335" y="2196"/>
                  <a:chExt cx="20" cy="41"/>
                </a:xfrm>
              </xdr:grpSpPr>
              <xdr:sp macro="" textlink="">
                <xdr:nvSpPr>
                  <xdr:cNvPr id="8117" name="Text Box 949"/>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351" name="Line 950"/>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352" name="Line 951"/>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grpSp>
        </xdr:grpSp>
        <xdr:grpSp>
          <xdr:nvGrpSpPr>
            <xdr:cNvPr id="40308" name="Group 1363"/>
            <xdr:cNvGrpSpPr>
              <a:grpSpLocks/>
            </xdr:cNvGrpSpPr>
          </xdr:nvGrpSpPr>
          <xdr:grpSpPr bwMode="auto">
            <a:xfrm>
              <a:off x="261" y="4066"/>
              <a:ext cx="257" cy="25"/>
              <a:chOff x="261" y="4066"/>
              <a:chExt cx="257" cy="25"/>
            </a:xfrm>
          </xdr:grpSpPr>
          <xdr:sp macro="" textlink="">
            <xdr:nvSpPr>
              <xdr:cNvPr id="40315" name="Line 961"/>
              <xdr:cNvSpPr>
                <a:spLocks noChangeShapeType="1"/>
              </xdr:cNvSpPr>
            </xdr:nvSpPr>
            <xdr:spPr bwMode="auto">
              <a:xfrm>
                <a:off x="518" y="4066"/>
                <a:ext cx="0" cy="25"/>
              </a:xfrm>
              <a:prstGeom prst="line">
                <a:avLst/>
              </a:prstGeom>
              <a:noFill/>
              <a:ln w="9525">
                <a:solidFill>
                  <a:srgbClr val="800000"/>
                </a:solidFill>
                <a:round/>
                <a:headEnd/>
                <a:tailEnd/>
              </a:ln>
            </xdr:spPr>
          </xdr:sp>
          <xdr:grpSp>
            <xdr:nvGrpSpPr>
              <xdr:cNvPr id="40316" name="Group 1360"/>
              <xdr:cNvGrpSpPr>
                <a:grpSpLocks/>
              </xdr:cNvGrpSpPr>
            </xdr:nvGrpSpPr>
            <xdr:grpSpPr bwMode="auto">
              <a:xfrm>
                <a:off x="261" y="4066"/>
                <a:ext cx="257" cy="25"/>
                <a:chOff x="261" y="4066"/>
                <a:chExt cx="257" cy="25"/>
              </a:xfrm>
            </xdr:grpSpPr>
            <xdr:sp macro="" textlink="">
              <xdr:nvSpPr>
                <xdr:cNvPr id="40317" name="Line 959"/>
                <xdr:cNvSpPr>
                  <a:spLocks noChangeShapeType="1"/>
                </xdr:cNvSpPr>
              </xdr:nvSpPr>
              <xdr:spPr bwMode="auto">
                <a:xfrm flipH="1">
                  <a:off x="262" y="4066"/>
                  <a:ext cx="256" cy="0"/>
                </a:xfrm>
                <a:prstGeom prst="line">
                  <a:avLst/>
                </a:prstGeom>
                <a:noFill/>
                <a:ln w="9525">
                  <a:solidFill>
                    <a:srgbClr val="800000"/>
                  </a:solidFill>
                  <a:round/>
                  <a:headEnd/>
                  <a:tailEnd/>
                </a:ln>
              </xdr:spPr>
            </xdr:sp>
            <xdr:sp macro="" textlink="">
              <xdr:nvSpPr>
                <xdr:cNvPr id="40318" name="Line 960"/>
                <xdr:cNvSpPr>
                  <a:spLocks noChangeShapeType="1"/>
                </xdr:cNvSpPr>
              </xdr:nvSpPr>
              <xdr:spPr bwMode="auto">
                <a:xfrm>
                  <a:off x="261" y="4066"/>
                  <a:ext cx="0" cy="25"/>
                </a:xfrm>
                <a:prstGeom prst="line">
                  <a:avLst/>
                </a:prstGeom>
                <a:noFill/>
                <a:ln w="9525">
                  <a:solidFill>
                    <a:srgbClr val="800000"/>
                  </a:solidFill>
                  <a:round/>
                  <a:headEnd/>
                  <a:tailEnd/>
                </a:ln>
              </xdr:spPr>
            </xdr:sp>
            <xdr:sp macro="" textlink="">
              <xdr:nvSpPr>
                <xdr:cNvPr id="40319" name="Line 958"/>
                <xdr:cNvSpPr>
                  <a:spLocks noChangeShapeType="1"/>
                </xdr:cNvSpPr>
              </xdr:nvSpPr>
              <xdr:spPr bwMode="auto">
                <a:xfrm flipH="1">
                  <a:off x="262" y="4091"/>
                  <a:ext cx="256" cy="0"/>
                </a:xfrm>
                <a:prstGeom prst="line">
                  <a:avLst/>
                </a:prstGeom>
                <a:noFill/>
                <a:ln w="9525">
                  <a:solidFill>
                    <a:srgbClr val="800000"/>
                  </a:solidFill>
                  <a:round/>
                  <a:headEnd/>
                  <a:tailEnd/>
                </a:ln>
              </xdr:spPr>
            </xdr:sp>
          </xdr:grpSp>
        </xdr:grpSp>
        <xdr:grpSp>
          <xdr:nvGrpSpPr>
            <xdr:cNvPr id="40309" name="Group 1365"/>
            <xdr:cNvGrpSpPr>
              <a:grpSpLocks/>
            </xdr:cNvGrpSpPr>
          </xdr:nvGrpSpPr>
          <xdr:grpSpPr bwMode="auto">
            <a:xfrm>
              <a:off x="261" y="4125"/>
              <a:ext cx="257" cy="25"/>
              <a:chOff x="261" y="4125"/>
              <a:chExt cx="257" cy="25"/>
            </a:xfrm>
          </xdr:grpSpPr>
          <xdr:sp macro="" textlink="">
            <xdr:nvSpPr>
              <xdr:cNvPr id="40310" name="Line 955"/>
              <xdr:cNvSpPr>
                <a:spLocks noChangeShapeType="1"/>
              </xdr:cNvSpPr>
            </xdr:nvSpPr>
            <xdr:spPr bwMode="auto">
              <a:xfrm>
                <a:off x="261" y="4125"/>
                <a:ext cx="0" cy="25"/>
              </a:xfrm>
              <a:prstGeom prst="line">
                <a:avLst/>
              </a:prstGeom>
              <a:noFill/>
              <a:ln w="9525">
                <a:solidFill>
                  <a:srgbClr val="800000"/>
                </a:solidFill>
                <a:round/>
                <a:headEnd/>
                <a:tailEnd/>
              </a:ln>
            </xdr:spPr>
          </xdr:sp>
          <xdr:grpSp>
            <xdr:nvGrpSpPr>
              <xdr:cNvPr id="40311" name="Group 1364"/>
              <xdr:cNvGrpSpPr>
                <a:grpSpLocks/>
              </xdr:cNvGrpSpPr>
            </xdr:nvGrpSpPr>
            <xdr:grpSpPr bwMode="auto">
              <a:xfrm>
                <a:off x="262" y="4125"/>
                <a:ext cx="256" cy="25"/>
                <a:chOff x="262" y="4125"/>
                <a:chExt cx="256" cy="25"/>
              </a:xfrm>
            </xdr:grpSpPr>
            <xdr:sp macro="" textlink="">
              <xdr:nvSpPr>
                <xdr:cNvPr id="40312" name="Line 953"/>
                <xdr:cNvSpPr>
                  <a:spLocks noChangeShapeType="1"/>
                </xdr:cNvSpPr>
              </xdr:nvSpPr>
              <xdr:spPr bwMode="auto">
                <a:xfrm flipH="1">
                  <a:off x="262" y="4150"/>
                  <a:ext cx="256" cy="0"/>
                </a:xfrm>
                <a:prstGeom prst="line">
                  <a:avLst/>
                </a:prstGeom>
                <a:noFill/>
                <a:ln w="9525">
                  <a:solidFill>
                    <a:srgbClr val="800000"/>
                  </a:solidFill>
                  <a:round/>
                  <a:headEnd/>
                  <a:tailEnd/>
                </a:ln>
              </xdr:spPr>
            </xdr:sp>
            <xdr:sp macro="" textlink="">
              <xdr:nvSpPr>
                <xdr:cNvPr id="40313" name="Line 956"/>
                <xdr:cNvSpPr>
                  <a:spLocks noChangeShapeType="1"/>
                </xdr:cNvSpPr>
              </xdr:nvSpPr>
              <xdr:spPr bwMode="auto">
                <a:xfrm>
                  <a:off x="518" y="4125"/>
                  <a:ext cx="0" cy="25"/>
                </a:xfrm>
                <a:prstGeom prst="line">
                  <a:avLst/>
                </a:prstGeom>
                <a:noFill/>
                <a:ln w="9525">
                  <a:solidFill>
                    <a:srgbClr val="800000"/>
                  </a:solidFill>
                  <a:round/>
                  <a:headEnd/>
                  <a:tailEnd/>
                </a:ln>
              </xdr:spPr>
            </xdr:sp>
            <xdr:sp macro="" textlink="">
              <xdr:nvSpPr>
                <xdr:cNvPr id="40314" name="Line 954"/>
                <xdr:cNvSpPr>
                  <a:spLocks noChangeShapeType="1"/>
                </xdr:cNvSpPr>
              </xdr:nvSpPr>
              <xdr:spPr bwMode="auto">
                <a:xfrm flipH="1">
                  <a:off x="262" y="4125"/>
                  <a:ext cx="256" cy="0"/>
                </a:xfrm>
                <a:prstGeom prst="line">
                  <a:avLst/>
                </a:prstGeom>
                <a:noFill/>
                <a:ln w="9525">
                  <a:solidFill>
                    <a:srgbClr val="800000"/>
                  </a:solidFill>
                  <a:round/>
                  <a:headEnd/>
                  <a:tailEnd/>
                </a:ln>
              </xdr:spPr>
            </xdr:sp>
          </xdr:grpSp>
        </xdr:grpSp>
      </xdr:grpSp>
    </xdr:grpSp>
    <xdr:clientData/>
  </xdr:twoCellAnchor>
  <xdr:twoCellAnchor>
    <xdr:from>
      <xdr:col>2</xdr:col>
      <xdr:colOff>133350</xdr:colOff>
      <xdr:row>226</xdr:row>
      <xdr:rowOff>161925</xdr:rowOff>
    </xdr:from>
    <xdr:to>
      <xdr:col>9</xdr:col>
      <xdr:colOff>476250</xdr:colOff>
      <xdr:row>234</xdr:row>
      <xdr:rowOff>104775</xdr:rowOff>
    </xdr:to>
    <xdr:grpSp>
      <xdr:nvGrpSpPr>
        <xdr:cNvPr id="36678" name="Group 1377"/>
        <xdr:cNvGrpSpPr>
          <a:grpSpLocks/>
        </xdr:cNvGrpSpPr>
      </xdr:nvGrpSpPr>
      <xdr:grpSpPr bwMode="auto">
        <a:xfrm>
          <a:off x="1362382" y="46455473"/>
          <a:ext cx="4644513" cy="1581560"/>
          <a:chOff x="142" y="4451"/>
          <a:chExt cx="484" cy="154"/>
        </a:xfrm>
      </xdr:grpSpPr>
      <xdr:grpSp>
        <xdr:nvGrpSpPr>
          <xdr:cNvPr id="40230" name="Group 1150"/>
          <xdr:cNvGrpSpPr>
            <a:grpSpLocks/>
          </xdr:cNvGrpSpPr>
        </xdr:nvGrpSpPr>
        <xdr:grpSpPr bwMode="auto">
          <a:xfrm>
            <a:off x="142" y="4451"/>
            <a:ext cx="484" cy="154"/>
            <a:chOff x="142" y="4451"/>
            <a:chExt cx="484" cy="154"/>
          </a:xfrm>
        </xdr:grpSpPr>
        <xdr:sp macro="" textlink="">
          <xdr:nvSpPr>
            <xdr:cNvPr id="8225" name="Text Box 1057"/>
            <xdr:cNvSpPr txBox="1">
              <a:spLocks noChangeArrowheads="1"/>
            </xdr:cNvSpPr>
          </xdr:nvSpPr>
          <xdr:spPr bwMode="auto">
            <a:xfrm>
              <a:off x="351" y="4583"/>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295" name="AutoShape 1058"/>
            <xdr:cNvSpPr>
              <a:spLocks/>
            </xdr:cNvSpPr>
          </xdr:nvSpPr>
          <xdr:spPr bwMode="auto">
            <a:xfrm rot="5400000">
              <a:off x="375" y="4444"/>
              <a:ext cx="27" cy="250"/>
            </a:xfrm>
            <a:prstGeom prst="rightBrace">
              <a:avLst>
                <a:gd name="adj1" fmla="val 30521"/>
                <a:gd name="adj2" fmla="val 49449"/>
              </a:avLst>
            </a:prstGeom>
            <a:noFill/>
            <a:ln w="3175">
              <a:solidFill>
                <a:srgbClr val="3366FF"/>
              </a:solidFill>
              <a:round/>
              <a:headEnd/>
              <a:tailEnd/>
            </a:ln>
          </xdr:spPr>
        </xdr:sp>
        <xdr:grpSp>
          <xdr:nvGrpSpPr>
            <xdr:cNvPr id="40296" name="Group 1059"/>
            <xdr:cNvGrpSpPr>
              <a:grpSpLocks/>
            </xdr:cNvGrpSpPr>
          </xdr:nvGrpSpPr>
          <xdr:grpSpPr bwMode="auto">
            <a:xfrm>
              <a:off x="142" y="4451"/>
              <a:ext cx="111" cy="23"/>
              <a:chOff x="133" y="2167"/>
              <a:chExt cx="111" cy="23"/>
            </a:xfrm>
          </xdr:grpSpPr>
          <xdr:sp macro="" textlink="">
            <xdr:nvSpPr>
              <xdr:cNvPr id="8228" name="Text Box 1060"/>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ν–4 άτομα </a:t>
                </a:r>
                <a:r>
                  <a:rPr lang="en-US" sz="1100" b="1" i="0" strike="noStrike">
                    <a:solidFill>
                      <a:srgbClr val="800000"/>
                    </a:solidFill>
                    <a:latin typeface="Arial"/>
                    <a:cs typeface="Arial"/>
                  </a:rPr>
                  <a:t>H</a:t>
                </a:r>
              </a:p>
            </xdr:txBody>
          </xdr:sp>
          <xdr:sp macro="" textlink="">
            <xdr:nvSpPr>
              <xdr:cNvPr id="40301" name="Line 1061"/>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297" name="Group 1062"/>
            <xdr:cNvGrpSpPr>
              <a:grpSpLocks/>
            </xdr:cNvGrpSpPr>
          </xdr:nvGrpSpPr>
          <xdr:grpSpPr bwMode="auto">
            <a:xfrm>
              <a:off x="530" y="4511"/>
              <a:ext cx="96" cy="23"/>
              <a:chOff x="514" y="804"/>
              <a:chExt cx="96" cy="23"/>
            </a:xfrm>
          </xdr:grpSpPr>
          <xdr:sp macro="" textlink="">
            <xdr:nvSpPr>
              <xdr:cNvPr id="8231" name="Text Box 1063"/>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299" name="Line 1064"/>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nvGrpSpPr>
          <xdr:cNvPr id="40231" name="Group 1376"/>
          <xdr:cNvGrpSpPr>
            <a:grpSpLocks/>
          </xdr:cNvGrpSpPr>
        </xdr:nvGrpSpPr>
        <xdr:grpSpPr bwMode="auto">
          <a:xfrm>
            <a:off x="231" y="4461"/>
            <a:ext cx="318" cy="84"/>
            <a:chOff x="231" y="4461"/>
            <a:chExt cx="318" cy="84"/>
          </a:xfrm>
        </xdr:grpSpPr>
        <xdr:sp macro="" textlink="">
          <xdr:nvSpPr>
            <xdr:cNvPr id="40232" name="Oval 1066"/>
            <xdr:cNvSpPr>
              <a:spLocks noChangeArrowheads="1"/>
            </xdr:cNvSpPr>
          </xdr:nvSpPr>
          <xdr:spPr bwMode="auto">
            <a:xfrm>
              <a:off x="517" y="4487"/>
              <a:ext cx="32" cy="32"/>
            </a:xfrm>
            <a:prstGeom prst="ellipse">
              <a:avLst/>
            </a:prstGeom>
            <a:solidFill>
              <a:srgbClr val="000000"/>
            </a:solidFill>
            <a:ln w="9525">
              <a:solidFill>
                <a:srgbClr val="800000"/>
              </a:solidFill>
              <a:round/>
              <a:headEnd/>
              <a:tailEnd/>
            </a:ln>
          </xdr:spPr>
        </xdr:sp>
        <xdr:sp macro="" textlink="">
          <xdr:nvSpPr>
            <xdr:cNvPr id="40233" name="Oval 1067"/>
            <xdr:cNvSpPr>
              <a:spLocks noChangeArrowheads="1"/>
            </xdr:cNvSpPr>
          </xdr:nvSpPr>
          <xdr:spPr bwMode="auto">
            <a:xfrm>
              <a:off x="231" y="4487"/>
              <a:ext cx="32" cy="32"/>
            </a:xfrm>
            <a:prstGeom prst="ellipse">
              <a:avLst/>
            </a:prstGeom>
            <a:solidFill>
              <a:srgbClr val="000000"/>
            </a:solidFill>
            <a:ln w="9525">
              <a:solidFill>
                <a:srgbClr val="800000"/>
              </a:solidFill>
              <a:round/>
              <a:headEnd/>
              <a:tailEnd/>
            </a:ln>
          </xdr:spPr>
        </xdr:sp>
        <xdr:grpSp>
          <xdr:nvGrpSpPr>
            <xdr:cNvPr id="40234" name="Group 1152"/>
            <xdr:cNvGrpSpPr>
              <a:grpSpLocks/>
            </xdr:cNvGrpSpPr>
          </xdr:nvGrpSpPr>
          <xdr:grpSpPr bwMode="auto">
            <a:xfrm>
              <a:off x="237" y="4464"/>
              <a:ext cx="306" cy="79"/>
              <a:chOff x="237" y="4464"/>
              <a:chExt cx="306" cy="79"/>
            </a:xfrm>
          </xdr:grpSpPr>
          <xdr:sp macro="" textlink="">
            <xdr:nvSpPr>
              <xdr:cNvPr id="40247" name="Line 1085"/>
              <xdr:cNvSpPr>
                <a:spLocks noChangeShapeType="1"/>
              </xdr:cNvSpPr>
            </xdr:nvSpPr>
            <xdr:spPr bwMode="auto">
              <a:xfrm>
                <a:off x="360" y="4503"/>
                <a:ext cx="12" cy="0"/>
              </a:xfrm>
              <a:prstGeom prst="line">
                <a:avLst/>
              </a:prstGeom>
              <a:noFill/>
              <a:ln w="9525">
                <a:solidFill>
                  <a:srgbClr val="FFFF99"/>
                </a:solidFill>
                <a:round/>
                <a:headEnd/>
                <a:tailEnd/>
              </a:ln>
            </xdr:spPr>
          </xdr:sp>
          <xdr:sp macro="" textlink="">
            <xdr:nvSpPr>
              <xdr:cNvPr id="40248" name="Line 1086"/>
              <xdr:cNvSpPr>
                <a:spLocks noChangeShapeType="1"/>
              </xdr:cNvSpPr>
            </xdr:nvSpPr>
            <xdr:spPr bwMode="auto">
              <a:xfrm>
                <a:off x="379" y="4503"/>
                <a:ext cx="48" cy="0"/>
              </a:xfrm>
              <a:prstGeom prst="line">
                <a:avLst/>
              </a:prstGeom>
              <a:noFill/>
              <a:ln w="9525">
                <a:solidFill>
                  <a:srgbClr val="FFFF99"/>
                </a:solidFill>
                <a:prstDash val="dash"/>
                <a:round/>
                <a:headEnd/>
                <a:tailEnd/>
              </a:ln>
            </xdr:spPr>
          </xdr:sp>
          <xdr:grpSp>
            <xdr:nvGrpSpPr>
              <xdr:cNvPr id="40249" name="Group 1129"/>
              <xdr:cNvGrpSpPr>
                <a:grpSpLocks/>
              </xdr:cNvGrpSpPr>
            </xdr:nvGrpSpPr>
            <xdr:grpSpPr bwMode="auto">
              <a:xfrm>
                <a:off x="432" y="4464"/>
                <a:ext cx="111" cy="79"/>
                <a:chOff x="429" y="4464"/>
                <a:chExt cx="111" cy="79"/>
              </a:xfrm>
            </xdr:grpSpPr>
            <xdr:sp macro="" textlink="">
              <xdr:nvSpPr>
                <xdr:cNvPr id="8248" name="Text Box 1080"/>
                <xdr:cNvSpPr txBox="1">
                  <a:spLocks noChangeArrowheads="1"/>
                </xdr:cNvSpPr>
              </xdr:nvSpPr>
              <xdr:spPr bwMode="auto">
                <a:xfrm>
                  <a:off x="494" y="446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49" name="Text Box 1081"/>
                <xdr:cNvSpPr txBox="1">
                  <a:spLocks noChangeArrowheads="1"/>
                </xdr:cNvSpPr>
              </xdr:nvSpPr>
              <xdr:spPr bwMode="auto">
                <a:xfrm>
                  <a:off x="439" y="452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50" name="Text Box 1082"/>
                <xdr:cNvSpPr txBox="1">
                  <a:spLocks noChangeArrowheads="1"/>
                </xdr:cNvSpPr>
              </xdr:nvSpPr>
              <xdr:spPr bwMode="auto">
                <a:xfrm>
                  <a:off x="467" y="452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51" name="Text Box 1083"/>
                <xdr:cNvSpPr txBox="1">
                  <a:spLocks noChangeArrowheads="1"/>
                </xdr:cNvSpPr>
              </xdr:nvSpPr>
              <xdr:spPr bwMode="auto">
                <a:xfrm>
                  <a:off x="494" y="452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52" name="Text Box 1084"/>
                <xdr:cNvSpPr txBox="1">
                  <a:spLocks noChangeArrowheads="1"/>
                </xdr:cNvSpPr>
              </xdr:nvSpPr>
              <xdr:spPr bwMode="auto">
                <a:xfrm>
                  <a:off x="520" y="449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56" name="Text Box 1088"/>
                <xdr:cNvSpPr txBox="1">
                  <a:spLocks noChangeArrowheads="1"/>
                </xdr:cNvSpPr>
              </xdr:nvSpPr>
              <xdr:spPr bwMode="auto">
                <a:xfrm>
                  <a:off x="439" y="449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257" name="Text Box 1089"/>
                <xdr:cNvSpPr txBox="1">
                  <a:spLocks noChangeArrowheads="1"/>
                </xdr:cNvSpPr>
              </xdr:nvSpPr>
              <xdr:spPr bwMode="auto">
                <a:xfrm>
                  <a:off x="466" y="449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258" name="Text Box 1090"/>
                <xdr:cNvSpPr txBox="1">
                  <a:spLocks noChangeArrowheads="1"/>
                </xdr:cNvSpPr>
              </xdr:nvSpPr>
              <xdr:spPr bwMode="auto">
                <a:xfrm>
                  <a:off x="493" y="449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284" name="Line 1093"/>
                <xdr:cNvSpPr>
                  <a:spLocks noChangeShapeType="1"/>
                </xdr:cNvSpPr>
              </xdr:nvSpPr>
              <xdr:spPr bwMode="auto">
                <a:xfrm>
                  <a:off x="482" y="4503"/>
                  <a:ext cx="12" cy="0"/>
                </a:xfrm>
                <a:prstGeom prst="line">
                  <a:avLst/>
                </a:prstGeom>
                <a:noFill/>
                <a:ln w="9525">
                  <a:solidFill>
                    <a:srgbClr val="FFFF99"/>
                  </a:solidFill>
                  <a:round/>
                  <a:headEnd/>
                  <a:tailEnd/>
                </a:ln>
              </xdr:spPr>
            </xdr:sp>
            <xdr:sp macro="" textlink="">
              <xdr:nvSpPr>
                <xdr:cNvPr id="40285" name="Line 1094"/>
                <xdr:cNvSpPr>
                  <a:spLocks noChangeShapeType="1"/>
                </xdr:cNvSpPr>
              </xdr:nvSpPr>
              <xdr:spPr bwMode="auto">
                <a:xfrm>
                  <a:off x="429" y="4503"/>
                  <a:ext cx="12" cy="0"/>
                </a:xfrm>
                <a:prstGeom prst="line">
                  <a:avLst/>
                </a:prstGeom>
                <a:noFill/>
                <a:ln w="9525">
                  <a:solidFill>
                    <a:srgbClr val="FFFF99"/>
                  </a:solidFill>
                  <a:round/>
                  <a:headEnd/>
                  <a:tailEnd/>
                </a:ln>
              </xdr:spPr>
            </xdr:sp>
            <xdr:sp macro="" textlink="">
              <xdr:nvSpPr>
                <xdr:cNvPr id="40286" name="Line 1095"/>
                <xdr:cNvSpPr>
                  <a:spLocks noChangeShapeType="1"/>
                </xdr:cNvSpPr>
              </xdr:nvSpPr>
              <xdr:spPr bwMode="auto">
                <a:xfrm>
                  <a:off x="509" y="4503"/>
                  <a:ext cx="12" cy="0"/>
                </a:xfrm>
                <a:prstGeom prst="line">
                  <a:avLst/>
                </a:prstGeom>
                <a:noFill/>
                <a:ln w="9525">
                  <a:solidFill>
                    <a:srgbClr val="FFFF99"/>
                  </a:solidFill>
                  <a:round/>
                  <a:headEnd/>
                  <a:tailEnd/>
                </a:ln>
              </xdr:spPr>
            </xdr:sp>
            <xdr:sp macro="" textlink="">
              <xdr:nvSpPr>
                <xdr:cNvPr id="40287" name="Line 1096"/>
                <xdr:cNvSpPr>
                  <a:spLocks noChangeShapeType="1"/>
                </xdr:cNvSpPr>
              </xdr:nvSpPr>
              <xdr:spPr bwMode="auto">
                <a:xfrm rot="5400000">
                  <a:off x="443" y="4518"/>
                  <a:ext cx="12" cy="0"/>
                </a:xfrm>
                <a:prstGeom prst="line">
                  <a:avLst/>
                </a:prstGeom>
                <a:noFill/>
                <a:ln w="9525">
                  <a:solidFill>
                    <a:srgbClr val="FFFF99"/>
                  </a:solidFill>
                  <a:round/>
                  <a:headEnd/>
                  <a:tailEnd/>
                </a:ln>
              </xdr:spPr>
            </xdr:sp>
            <xdr:grpSp>
              <xdr:nvGrpSpPr>
                <xdr:cNvPr id="40288" name="Group 1128"/>
                <xdr:cNvGrpSpPr>
                  <a:grpSpLocks/>
                </xdr:cNvGrpSpPr>
              </xdr:nvGrpSpPr>
              <xdr:grpSpPr bwMode="auto">
                <a:xfrm>
                  <a:off x="455" y="4501"/>
                  <a:ext cx="12" cy="4"/>
                  <a:chOff x="455" y="4499"/>
                  <a:chExt cx="12" cy="4"/>
                </a:xfrm>
              </xdr:grpSpPr>
              <xdr:sp macro="" textlink="">
                <xdr:nvSpPr>
                  <xdr:cNvPr id="40292" name="Line 1092"/>
                  <xdr:cNvSpPr>
                    <a:spLocks noChangeShapeType="1"/>
                  </xdr:cNvSpPr>
                </xdr:nvSpPr>
                <xdr:spPr bwMode="auto">
                  <a:xfrm>
                    <a:off x="455" y="4503"/>
                    <a:ext cx="12" cy="0"/>
                  </a:xfrm>
                  <a:prstGeom prst="line">
                    <a:avLst/>
                  </a:prstGeom>
                  <a:noFill/>
                  <a:ln w="9525">
                    <a:solidFill>
                      <a:srgbClr val="FFFF99"/>
                    </a:solidFill>
                    <a:round/>
                    <a:headEnd/>
                    <a:tailEnd/>
                  </a:ln>
                </xdr:spPr>
              </xdr:sp>
              <xdr:sp macro="" textlink="">
                <xdr:nvSpPr>
                  <xdr:cNvPr id="40293" name="Line 1097"/>
                  <xdr:cNvSpPr>
                    <a:spLocks noChangeShapeType="1"/>
                  </xdr:cNvSpPr>
                </xdr:nvSpPr>
                <xdr:spPr bwMode="auto">
                  <a:xfrm rot="10800000">
                    <a:off x="455" y="4499"/>
                    <a:ext cx="12" cy="0"/>
                  </a:xfrm>
                  <a:prstGeom prst="line">
                    <a:avLst/>
                  </a:prstGeom>
                  <a:noFill/>
                  <a:ln w="9525">
                    <a:solidFill>
                      <a:srgbClr val="FF6600"/>
                    </a:solidFill>
                    <a:round/>
                    <a:headEnd/>
                    <a:tailEnd/>
                  </a:ln>
                </xdr:spPr>
              </xdr:sp>
            </xdr:grpSp>
            <xdr:sp macro="" textlink="">
              <xdr:nvSpPr>
                <xdr:cNvPr id="40289" name="Line 1098"/>
                <xdr:cNvSpPr>
                  <a:spLocks noChangeShapeType="1"/>
                </xdr:cNvSpPr>
              </xdr:nvSpPr>
              <xdr:spPr bwMode="auto">
                <a:xfrm rot="5400000">
                  <a:off x="470" y="4518"/>
                  <a:ext cx="12" cy="0"/>
                </a:xfrm>
                <a:prstGeom prst="line">
                  <a:avLst/>
                </a:prstGeom>
                <a:noFill/>
                <a:ln w="9525">
                  <a:solidFill>
                    <a:srgbClr val="FFFF99"/>
                  </a:solidFill>
                  <a:round/>
                  <a:headEnd/>
                  <a:tailEnd/>
                </a:ln>
              </xdr:spPr>
            </xdr:sp>
            <xdr:sp macro="" textlink="">
              <xdr:nvSpPr>
                <xdr:cNvPr id="40290" name="Line 1100"/>
                <xdr:cNvSpPr>
                  <a:spLocks noChangeShapeType="1"/>
                </xdr:cNvSpPr>
              </xdr:nvSpPr>
              <xdr:spPr bwMode="auto">
                <a:xfrm rot="5400000">
                  <a:off x="497" y="4518"/>
                  <a:ext cx="12" cy="0"/>
                </a:xfrm>
                <a:prstGeom prst="line">
                  <a:avLst/>
                </a:prstGeom>
                <a:noFill/>
                <a:ln w="9525">
                  <a:solidFill>
                    <a:srgbClr val="FFFF99"/>
                  </a:solidFill>
                  <a:round/>
                  <a:headEnd/>
                  <a:tailEnd/>
                </a:ln>
              </xdr:spPr>
            </xdr:sp>
            <xdr:sp macro="" textlink="">
              <xdr:nvSpPr>
                <xdr:cNvPr id="40291" name="Line 1101"/>
                <xdr:cNvSpPr>
                  <a:spLocks noChangeShapeType="1"/>
                </xdr:cNvSpPr>
              </xdr:nvSpPr>
              <xdr:spPr bwMode="auto">
                <a:xfrm rot="5400000">
                  <a:off x="497" y="4489"/>
                  <a:ext cx="12" cy="0"/>
                </a:xfrm>
                <a:prstGeom prst="line">
                  <a:avLst/>
                </a:prstGeom>
                <a:noFill/>
                <a:ln w="9525">
                  <a:solidFill>
                    <a:srgbClr val="FFFF99"/>
                  </a:solidFill>
                  <a:round/>
                  <a:headEnd/>
                  <a:tailEnd/>
                </a:ln>
              </xdr:spPr>
            </xdr:sp>
          </xdr:grpSp>
          <xdr:grpSp>
            <xdr:nvGrpSpPr>
              <xdr:cNvPr id="40250" name="Group 1151"/>
              <xdr:cNvGrpSpPr>
                <a:grpSpLocks/>
              </xdr:cNvGrpSpPr>
            </xdr:nvGrpSpPr>
            <xdr:grpSpPr bwMode="auto">
              <a:xfrm>
                <a:off x="237" y="4464"/>
                <a:ext cx="128" cy="79"/>
                <a:chOff x="237" y="4464"/>
                <a:chExt cx="128" cy="79"/>
              </a:xfrm>
            </xdr:grpSpPr>
            <xdr:grpSp>
              <xdr:nvGrpSpPr>
                <xdr:cNvPr id="40251" name="Group 1107"/>
                <xdr:cNvGrpSpPr>
                  <a:grpSpLocks/>
                </xdr:cNvGrpSpPr>
              </xdr:nvGrpSpPr>
              <xdr:grpSpPr bwMode="auto">
                <a:xfrm>
                  <a:off x="237" y="4464"/>
                  <a:ext cx="128" cy="79"/>
                  <a:chOff x="228" y="4267"/>
                  <a:chExt cx="128" cy="79"/>
                </a:xfrm>
              </xdr:grpSpPr>
              <xdr:sp macro="" textlink="">
                <xdr:nvSpPr>
                  <xdr:cNvPr id="8276" name="Text Box 1108"/>
                  <xdr:cNvSpPr txBox="1">
                    <a:spLocks noChangeArrowheads="1"/>
                  </xdr:cNvSpPr>
                </xdr:nvSpPr>
                <xdr:spPr bwMode="auto">
                  <a:xfrm>
                    <a:off x="255"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77" name="Text Box 1109"/>
                  <xdr:cNvSpPr txBox="1">
                    <a:spLocks noChangeArrowheads="1"/>
                  </xdr:cNvSpPr>
                </xdr:nvSpPr>
                <xdr:spPr bwMode="auto">
                  <a:xfrm>
                    <a:off x="282"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78" name="Text Box 1110"/>
                  <xdr:cNvSpPr txBox="1">
                    <a:spLocks noChangeArrowheads="1"/>
                  </xdr:cNvSpPr>
                </xdr:nvSpPr>
                <xdr:spPr bwMode="auto">
                  <a:xfrm>
                    <a:off x="309"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79" name="Text Box 1111"/>
                  <xdr:cNvSpPr txBox="1">
                    <a:spLocks noChangeArrowheads="1"/>
                  </xdr:cNvSpPr>
                </xdr:nvSpPr>
                <xdr:spPr bwMode="auto">
                  <a:xfrm>
                    <a:off x="336"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80" name="Text Box 1112"/>
                  <xdr:cNvSpPr txBox="1">
                    <a:spLocks noChangeArrowheads="1"/>
                  </xdr:cNvSpPr>
                </xdr:nvSpPr>
                <xdr:spPr bwMode="auto">
                  <a:xfrm>
                    <a:off x="256" y="426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81" name="Text Box 1113"/>
                  <xdr:cNvSpPr txBox="1">
                    <a:spLocks noChangeArrowheads="1"/>
                  </xdr:cNvSpPr>
                </xdr:nvSpPr>
                <xdr:spPr bwMode="auto">
                  <a:xfrm>
                    <a:off x="254" y="429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282" name="Text Box 1114"/>
                  <xdr:cNvSpPr txBox="1">
                    <a:spLocks noChangeArrowheads="1"/>
                  </xdr:cNvSpPr>
                </xdr:nvSpPr>
                <xdr:spPr bwMode="auto">
                  <a:xfrm>
                    <a:off x="281" y="429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283" name="Text Box 1115"/>
                  <xdr:cNvSpPr txBox="1">
                    <a:spLocks noChangeArrowheads="1"/>
                  </xdr:cNvSpPr>
                </xdr:nvSpPr>
                <xdr:spPr bwMode="auto">
                  <a:xfrm>
                    <a:off x="308" y="429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264" name="Line 1116"/>
                  <xdr:cNvSpPr>
                    <a:spLocks noChangeShapeType="1"/>
                  </xdr:cNvSpPr>
                </xdr:nvSpPr>
                <xdr:spPr bwMode="auto">
                  <a:xfrm>
                    <a:off x="270" y="4306"/>
                    <a:ext cx="12" cy="0"/>
                  </a:xfrm>
                  <a:prstGeom prst="line">
                    <a:avLst/>
                  </a:prstGeom>
                  <a:noFill/>
                  <a:ln w="9525">
                    <a:solidFill>
                      <a:srgbClr val="FFFF99"/>
                    </a:solidFill>
                    <a:round/>
                    <a:headEnd/>
                    <a:tailEnd/>
                  </a:ln>
                </xdr:spPr>
              </xdr:sp>
              <xdr:sp macro="" textlink="">
                <xdr:nvSpPr>
                  <xdr:cNvPr id="40265" name="Line 1117"/>
                  <xdr:cNvSpPr>
                    <a:spLocks noChangeShapeType="1"/>
                  </xdr:cNvSpPr>
                </xdr:nvSpPr>
                <xdr:spPr bwMode="auto">
                  <a:xfrm>
                    <a:off x="324" y="4306"/>
                    <a:ext cx="12" cy="0"/>
                  </a:xfrm>
                  <a:prstGeom prst="line">
                    <a:avLst/>
                  </a:prstGeom>
                  <a:noFill/>
                  <a:ln w="9525">
                    <a:solidFill>
                      <a:srgbClr val="FFFF99"/>
                    </a:solidFill>
                    <a:round/>
                    <a:headEnd/>
                    <a:tailEnd/>
                  </a:ln>
                </xdr:spPr>
              </xdr:sp>
              <xdr:sp macro="" textlink="">
                <xdr:nvSpPr>
                  <xdr:cNvPr id="40266" name="Line 1118"/>
                  <xdr:cNvSpPr>
                    <a:spLocks noChangeShapeType="1"/>
                  </xdr:cNvSpPr>
                </xdr:nvSpPr>
                <xdr:spPr bwMode="auto">
                  <a:xfrm rot="5400000">
                    <a:off x="258" y="4321"/>
                    <a:ext cx="12" cy="0"/>
                  </a:xfrm>
                  <a:prstGeom prst="line">
                    <a:avLst/>
                  </a:prstGeom>
                  <a:noFill/>
                  <a:ln w="9525">
                    <a:solidFill>
                      <a:srgbClr val="FFFF99"/>
                    </a:solidFill>
                    <a:round/>
                    <a:headEnd/>
                    <a:tailEnd/>
                  </a:ln>
                </xdr:spPr>
              </xdr:sp>
              <xdr:sp macro="" textlink="">
                <xdr:nvSpPr>
                  <xdr:cNvPr id="40267" name="Line 1119"/>
                  <xdr:cNvSpPr>
                    <a:spLocks noChangeShapeType="1"/>
                  </xdr:cNvSpPr>
                </xdr:nvSpPr>
                <xdr:spPr bwMode="auto">
                  <a:xfrm rot="5400000">
                    <a:off x="258" y="4291"/>
                    <a:ext cx="12" cy="0"/>
                  </a:xfrm>
                  <a:prstGeom prst="line">
                    <a:avLst/>
                  </a:prstGeom>
                  <a:noFill/>
                  <a:ln w="9525">
                    <a:solidFill>
                      <a:srgbClr val="FFFF99"/>
                    </a:solidFill>
                    <a:round/>
                    <a:headEnd/>
                    <a:tailEnd/>
                  </a:ln>
                </xdr:spPr>
              </xdr:sp>
              <xdr:sp macro="" textlink="">
                <xdr:nvSpPr>
                  <xdr:cNvPr id="40268" name="Line 1120"/>
                  <xdr:cNvSpPr>
                    <a:spLocks noChangeShapeType="1"/>
                  </xdr:cNvSpPr>
                </xdr:nvSpPr>
                <xdr:spPr bwMode="auto">
                  <a:xfrm rot="5400000">
                    <a:off x="285" y="4321"/>
                    <a:ext cx="12" cy="0"/>
                  </a:xfrm>
                  <a:prstGeom prst="line">
                    <a:avLst/>
                  </a:prstGeom>
                  <a:noFill/>
                  <a:ln w="9525">
                    <a:solidFill>
                      <a:srgbClr val="FFFF99"/>
                    </a:solidFill>
                    <a:round/>
                    <a:headEnd/>
                    <a:tailEnd/>
                  </a:ln>
                </xdr:spPr>
              </xdr:sp>
              <xdr:grpSp>
                <xdr:nvGrpSpPr>
                  <xdr:cNvPr id="40269" name="Group 1121"/>
                  <xdr:cNvGrpSpPr>
                    <a:grpSpLocks/>
                  </xdr:cNvGrpSpPr>
                </xdr:nvGrpSpPr>
                <xdr:grpSpPr bwMode="auto">
                  <a:xfrm>
                    <a:off x="298" y="4304"/>
                    <a:ext cx="12" cy="4"/>
                    <a:chOff x="297" y="2388"/>
                    <a:chExt cx="12" cy="4"/>
                  </a:xfrm>
                </xdr:grpSpPr>
                <xdr:sp macro="" textlink="">
                  <xdr:nvSpPr>
                    <xdr:cNvPr id="40274" name="Line 1122"/>
                    <xdr:cNvSpPr>
                      <a:spLocks noChangeShapeType="1"/>
                    </xdr:cNvSpPr>
                  </xdr:nvSpPr>
                  <xdr:spPr bwMode="auto">
                    <a:xfrm>
                      <a:off x="297" y="2392"/>
                      <a:ext cx="12" cy="0"/>
                    </a:xfrm>
                    <a:prstGeom prst="line">
                      <a:avLst/>
                    </a:prstGeom>
                    <a:noFill/>
                    <a:ln w="9525">
                      <a:solidFill>
                        <a:srgbClr val="FFFF99"/>
                      </a:solidFill>
                      <a:round/>
                      <a:headEnd/>
                      <a:tailEnd/>
                    </a:ln>
                  </xdr:spPr>
                </xdr:sp>
                <xdr:sp macro="" textlink="">
                  <xdr:nvSpPr>
                    <xdr:cNvPr id="40275" name="Line 1123"/>
                    <xdr:cNvSpPr>
                      <a:spLocks noChangeShapeType="1"/>
                    </xdr:cNvSpPr>
                  </xdr:nvSpPr>
                  <xdr:spPr bwMode="auto">
                    <a:xfrm rot="10800000">
                      <a:off x="297" y="2388"/>
                      <a:ext cx="12" cy="0"/>
                    </a:xfrm>
                    <a:prstGeom prst="line">
                      <a:avLst/>
                    </a:prstGeom>
                    <a:noFill/>
                    <a:ln w="9525">
                      <a:solidFill>
                        <a:srgbClr val="FF6600"/>
                      </a:solidFill>
                      <a:round/>
                      <a:headEnd/>
                      <a:tailEnd/>
                    </a:ln>
                  </xdr:spPr>
                </xdr:sp>
              </xdr:grpSp>
              <xdr:sp macro="" textlink="">
                <xdr:nvSpPr>
                  <xdr:cNvPr id="40270" name="Line 1124"/>
                  <xdr:cNvSpPr>
                    <a:spLocks noChangeShapeType="1"/>
                  </xdr:cNvSpPr>
                </xdr:nvSpPr>
                <xdr:spPr bwMode="auto">
                  <a:xfrm rot="5400000">
                    <a:off x="312" y="4321"/>
                    <a:ext cx="12" cy="0"/>
                  </a:xfrm>
                  <a:prstGeom prst="line">
                    <a:avLst/>
                  </a:prstGeom>
                  <a:noFill/>
                  <a:ln w="9525">
                    <a:solidFill>
                      <a:srgbClr val="FFFF99"/>
                    </a:solidFill>
                    <a:round/>
                    <a:headEnd/>
                    <a:tailEnd/>
                  </a:ln>
                </xdr:spPr>
              </xdr:sp>
              <xdr:sp macro="" textlink="">
                <xdr:nvSpPr>
                  <xdr:cNvPr id="8293" name="Text Box 1125"/>
                  <xdr:cNvSpPr txBox="1">
                    <a:spLocks noChangeArrowheads="1"/>
                  </xdr:cNvSpPr>
                </xdr:nvSpPr>
                <xdr:spPr bwMode="auto">
                  <a:xfrm>
                    <a:off x="336" y="426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94" name="Text Box 1126"/>
                  <xdr:cNvSpPr txBox="1">
                    <a:spLocks noChangeArrowheads="1"/>
                  </xdr:cNvSpPr>
                </xdr:nvSpPr>
                <xdr:spPr bwMode="auto">
                  <a:xfrm>
                    <a:off x="228" y="429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273" name="Line 1127"/>
                  <xdr:cNvSpPr>
                    <a:spLocks noChangeShapeType="1"/>
                  </xdr:cNvSpPr>
                </xdr:nvSpPr>
                <xdr:spPr bwMode="auto">
                  <a:xfrm>
                    <a:off x="244" y="4306"/>
                    <a:ext cx="12" cy="0"/>
                  </a:xfrm>
                  <a:prstGeom prst="line">
                    <a:avLst/>
                  </a:prstGeom>
                  <a:noFill/>
                  <a:ln w="9525">
                    <a:solidFill>
                      <a:srgbClr val="FFFF99"/>
                    </a:solidFill>
                    <a:round/>
                    <a:headEnd/>
                    <a:tailEnd/>
                  </a:ln>
                </xdr:spPr>
              </xdr:sp>
            </xdr:grpSp>
            <xdr:grpSp>
              <xdr:nvGrpSpPr>
                <xdr:cNvPr id="40252" name="Group 1103"/>
                <xdr:cNvGrpSpPr>
                  <a:grpSpLocks/>
                </xdr:cNvGrpSpPr>
              </xdr:nvGrpSpPr>
              <xdr:grpSpPr bwMode="auto">
                <a:xfrm>
                  <a:off x="344" y="4483"/>
                  <a:ext cx="20" cy="41"/>
                  <a:chOff x="335" y="2196"/>
                  <a:chExt cx="20" cy="41"/>
                </a:xfrm>
              </xdr:grpSpPr>
              <xdr:sp macro="" textlink="">
                <xdr:nvSpPr>
                  <xdr:cNvPr id="8272" name="Text Box 1104"/>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254" name="Line 1105"/>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255" name="Line 1106"/>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grpSp>
        </xdr:grpSp>
        <xdr:grpSp>
          <xdr:nvGrpSpPr>
            <xdr:cNvPr id="40235" name="Group 1374"/>
            <xdr:cNvGrpSpPr>
              <a:grpSpLocks/>
            </xdr:cNvGrpSpPr>
          </xdr:nvGrpSpPr>
          <xdr:grpSpPr bwMode="auto">
            <a:xfrm>
              <a:off x="261" y="4520"/>
              <a:ext cx="257" cy="25"/>
              <a:chOff x="261" y="4520"/>
              <a:chExt cx="257" cy="25"/>
            </a:xfrm>
          </xdr:grpSpPr>
          <xdr:sp macro="" textlink="">
            <xdr:nvSpPr>
              <xdr:cNvPr id="40242" name="Line 1072"/>
              <xdr:cNvSpPr>
                <a:spLocks noChangeShapeType="1"/>
              </xdr:cNvSpPr>
            </xdr:nvSpPr>
            <xdr:spPr bwMode="auto">
              <a:xfrm>
                <a:off x="518" y="4520"/>
                <a:ext cx="0" cy="25"/>
              </a:xfrm>
              <a:prstGeom prst="line">
                <a:avLst/>
              </a:prstGeom>
              <a:noFill/>
              <a:ln w="9525">
                <a:solidFill>
                  <a:srgbClr val="800000"/>
                </a:solidFill>
                <a:round/>
                <a:headEnd/>
                <a:tailEnd/>
              </a:ln>
            </xdr:spPr>
          </xdr:sp>
          <xdr:grpSp>
            <xdr:nvGrpSpPr>
              <xdr:cNvPr id="40243" name="Group 1372"/>
              <xdr:cNvGrpSpPr>
                <a:grpSpLocks/>
              </xdr:cNvGrpSpPr>
            </xdr:nvGrpSpPr>
            <xdr:grpSpPr bwMode="auto">
              <a:xfrm>
                <a:off x="261" y="4520"/>
                <a:ext cx="257" cy="25"/>
                <a:chOff x="261" y="4520"/>
                <a:chExt cx="257" cy="25"/>
              </a:xfrm>
            </xdr:grpSpPr>
            <xdr:sp macro="" textlink="">
              <xdr:nvSpPr>
                <xdr:cNvPr id="40244" name="Line 1069"/>
                <xdr:cNvSpPr>
                  <a:spLocks noChangeShapeType="1"/>
                </xdr:cNvSpPr>
              </xdr:nvSpPr>
              <xdr:spPr bwMode="auto">
                <a:xfrm flipH="1">
                  <a:off x="262" y="4545"/>
                  <a:ext cx="256" cy="0"/>
                </a:xfrm>
                <a:prstGeom prst="line">
                  <a:avLst/>
                </a:prstGeom>
                <a:noFill/>
                <a:ln w="9525">
                  <a:solidFill>
                    <a:srgbClr val="800000"/>
                  </a:solidFill>
                  <a:round/>
                  <a:headEnd/>
                  <a:tailEnd/>
                </a:ln>
              </xdr:spPr>
            </xdr:sp>
            <xdr:sp macro="" textlink="">
              <xdr:nvSpPr>
                <xdr:cNvPr id="40245" name="Line 1071"/>
                <xdr:cNvSpPr>
                  <a:spLocks noChangeShapeType="1"/>
                </xdr:cNvSpPr>
              </xdr:nvSpPr>
              <xdr:spPr bwMode="auto">
                <a:xfrm>
                  <a:off x="261" y="4520"/>
                  <a:ext cx="0" cy="25"/>
                </a:xfrm>
                <a:prstGeom prst="line">
                  <a:avLst/>
                </a:prstGeom>
                <a:noFill/>
                <a:ln w="9525">
                  <a:solidFill>
                    <a:srgbClr val="800000"/>
                  </a:solidFill>
                  <a:round/>
                  <a:headEnd/>
                  <a:tailEnd/>
                </a:ln>
              </xdr:spPr>
            </xdr:sp>
            <xdr:sp macro="" textlink="">
              <xdr:nvSpPr>
                <xdr:cNvPr id="40246" name="Line 1070"/>
                <xdr:cNvSpPr>
                  <a:spLocks noChangeShapeType="1"/>
                </xdr:cNvSpPr>
              </xdr:nvSpPr>
              <xdr:spPr bwMode="auto">
                <a:xfrm flipH="1">
                  <a:off x="262" y="4520"/>
                  <a:ext cx="256" cy="0"/>
                </a:xfrm>
                <a:prstGeom prst="line">
                  <a:avLst/>
                </a:prstGeom>
                <a:noFill/>
                <a:ln w="9525">
                  <a:solidFill>
                    <a:srgbClr val="800000"/>
                  </a:solidFill>
                  <a:round/>
                  <a:headEnd/>
                  <a:tailEnd/>
                </a:ln>
              </xdr:spPr>
            </xdr:sp>
          </xdr:grpSp>
        </xdr:grpSp>
        <xdr:grpSp>
          <xdr:nvGrpSpPr>
            <xdr:cNvPr id="40236" name="Group 1375"/>
            <xdr:cNvGrpSpPr>
              <a:grpSpLocks/>
            </xdr:cNvGrpSpPr>
          </xdr:nvGrpSpPr>
          <xdr:grpSpPr bwMode="auto">
            <a:xfrm>
              <a:off x="261" y="4461"/>
              <a:ext cx="257" cy="25"/>
              <a:chOff x="261" y="4461"/>
              <a:chExt cx="257" cy="25"/>
            </a:xfrm>
          </xdr:grpSpPr>
          <xdr:sp macro="" textlink="">
            <xdr:nvSpPr>
              <xdr:cNvPr id="40237" name="Line 1077"/>
              <xdr:cNvSpPr>
                <a:spLocks noChangeShapeType="1"/>
              </xdr:cNvSpPr>
            </xdr:nvSpPr>
            <xdr:spPr bwMode="auto">
              <a:xfrm>
                <a:off x="518" y="4461"/>
                <a:ext cx="0" cy="25"/>
              </a:xfrm>
              <a:prstGeom prst="line">
                <a:avLst/>
              </a:prstGeom>
              <a:noFill/>
              <a:ln w="9525">
                <a:solidFill>
                  <a:srgbClr val="800000"/>
                </a:solidFill>
                <a:round/>
                <a:headEnd/>
                <a:tailEnd/>
              </a:ln>
            </xdr:spPr>
          </xdr:sp>
          <xdr:grpSp>
            <xdr:nvGrpSpPr>
              <xdr:cNvPr id="40238" name="Group 1373"/>
              <xdr:cNvGrpSpPr>
                <a:grpSpLocks/>
              </xdr:cNvGrpSpPr>
            </xdr:nvGrpSpPr>
            <xdr:grpSpPr bwMode="auto">
              <a:xfrm>
                <a:off x="261" y="4461"/>
                <a:ext cx="257" cy="25"/>
                <a:chOff x="261" y="4461"/>
                <a:chExt cx="257" cy="25"/>
              </a:xfrm>
            </xdr:grpSpPr>
            <xdr:sp macro="" textlink="">
              <xdr:nvSpPr>
                <xdr:cNvPr id="40239" name="Line 1075"/>
                <xdr:cNvSpPr>
                  <a:spLocks noChangeShapeType="1"/>
                </xdr:cNvSpPr>
              </xdr:nvSpPr>
              <xdr:spPr bwMode="auto">
                <a:xfrm flipH="1">
                  <a:off x="262" y="4461"/>
                  <a:ext cx="256" cy="0"/>
                </a:xfrm>
                <a:prstGeom prst="line">
                  <a:avLst/>
                </a:prstGeom>
                <a:noFill/>
                <a:ln w="9525">
                  <a:solidFill>
                    <a:srgbClr val="800000"/>
                  </a:solidFill>
                  <a:round/>
                  <a:headEnd/>
                  <a:tailEnd/>
                </a:ln>
              </xdr:spPr>
            </xdr:sp>
            <xdr:sp macro="" textlink="">
              <xdr:nvSpPr>
                <xdr:cNvPr id="40240" name="Line 1076"/>
                <xdr:cNvSpPr>
                  <a:spLocks noChangeShapeType="1"/>
                </xdr:cNvSpPr>
              </xdr:nvSpPr>
              <xdr:spPr bwMode="auto">
                <a:xfrm>
                  <a:off x="261" y="4461"/>
                  <a:ext cx="0" cy="25"/>
                </a:xfrm>
                <a:prstGeom prst="line">
                  <a:avLst/>
                </a:prstGeom>
                <a:noFill/>
                <a:ln w="9525">
                  <a:solidFill>
                    <a:srgbClr val="800000"/>
                  </a:solidFill>
                  <a:round/>
                  <a:headEnd/>
                  <a:tailEnd/>
                </a:ln>
              </xdr:spPr>
            </xdr:sp>
            <xdr:sp macro="" textlink="">
              <xdr:nvSpPr>
                <xdr:cNvPr id="40241" name="Line 1074"/>
                <xdr:cNvSpPr>
                  <a:spLocks noChangeShapeType="1"/>
                </xdr:cNvSpPr>
              </xdr:nvSpPr>
              <xdr:spPr bwMode="auto">
                <a:xfrm flipH="1">
                  <a:off x="262" y="4486"/>
                  <a:ext cx="256" cy="0"/>
                </a:xfrm>
                <a:prstGeom prst="line">
                  <a:avLst/>
                </a:prstGeom>
                <a:noFill/>
                <a:ln w="9525">
                  <a:solidFill>
                    <a:srgbClr val="800000"/>
                  </a:solidFill>
                  <a:round/>
                  <a:headEnd/>
                  <a:tailEnd/>
                </a:ln>
              </xdr:spPr>
            </xdr:sp>
          </xdr:grpSp>
        </xdr:grpSp>
      </xdr:grpSp>
    </xdr:grpSp>
    <xdr:clientData/>
  </xdr:twoCellAnchor>
  <xdr:twoCellAnchor>
    <xdr:from>
      <xdr:col>3</xdr:col>
      <xdr:colOff>438150</xdr:colOff>
      <xdr:row>240</xdr:row>
      <xdr:rowOff>85725</xdr:rowOff>
    </xdr:from>
    <xdr:to>
      <xdr:col>8</xdr:col>
      <xdr:colOff>161925</xdr:colOff>
      <xdr:row>242</xdr:row>
      <xdr:rowOff>38100</xdr:rowOff>
    </xdr:to>
    <xdr:sp macro="" textlink="">
      <xdr:nvSpPr>
        <xdr:cNvPr id="8546" name="Text Box 1378"/>
        <xdr:cNvSpPr txBox="1">
          <a:spLocks noChangeArrowheads="1"/>
        </xdr:cNvSpPr>
      </xdr:nvSpPr>
      <xdr:spPr bwMode="auto">
        <a:xfrm>
          <a:off x="2266950" y="45805725"/>
          <a:ext cx="2771775"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αλκαδιενίων: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2v–2  </a:t>
          </a:r>
          <a:r>
            <a:rPr lang="en-US" sz="1400" b="0" i="0" strike="noStrike">
              <a:solidFill>
                <a:srgbClr val="FFFF99"/>
              </a:solidFill>
              <a:latin typeface="Arial"/>
              <a:cs typeface="Arial"/>
            </a:rPr>
            <a:t>(</a:t>
          </a:r>
          <a:r>
            <a:rPr lang="el-GR" sz="1400" b="0" i="0" strike="noStrike">
              <a:solidFill>
                <a:srgbClr val="FFFF99"/>
              </a:solidFill>
              <a:latin typeface="Arial"/>
              <a:cs typeface="Arial"/>
            </a:rPr>
            <a:t>ν≥3)</a:t>
          </a:r>
        </a:p>
      </xdr:txBody>
    </xdr:sp>
    <xdr:clientData/>
  </xdr:twoCellAnchor>
  <xdr:twoCellAnchor>
    <xdr:from>
      <xdr:col>2</xdr:col>
      <xdr:colOff>133350</xdr:colOff>
      <xdr:row>217</xdr:row>
      <xdr:rowOff>9525</xdr:rowOff>
    </xdr:from>
    <xdr:to>
      <xdr:col>9</xdr:col>
      <xdr:colOff>476250</xdr:colOff>
      <xdr:row>224</xdr:row>
      <xdr:rowOff>114300</xdr:rowOff>
    </xdr:to>
    <xdr:grpSp>
      <xdr:nvGrpSpPr>
        <xdr:cNvPr id="36680" name="Group 1382"/>
        <xdr:cNvGrpSpPr>
          <a:grpSpLocks/>
        </xdr:cNvGrpSpPr>
      </xdr:nvGrpSpPr>
      <xdr:grpSpPr bwMode="auto">
        <a:xfrm>
          <a:off x="1362382" y="44459525"/>
          <a:ext cx="4644513" cy="1538646"/>
          <a:chOff x="142" y="4261"/>
          <a:chExt cx="484" cy="151"/>
        </a:xfrm>
      </xdr:grpSpPr>
      <xdr:sp macro="" textlink="">
        <xdr:nvSpPr>
          <xdr:cNvPr id="40156" name="Oval 982"/>
          <xdr:cNvSpPr>
            <a:spLocks noChangeArrowheads="1"/>
          </xdr:cNvSpPr>
        </xdr:nvSpPr>
        <xdr:spPr bwMode="auto">
          <a:xfrm>
            <a:off x="517" y="4294"/>
            <a:ext cx="32" cy="32"/>
          </a:xfrm>
          <a:prstGeom prst="ellipse">
            <a:avLst/>
          </a:prstGeom>
          <a:solidFill>
            <a:srgbClr val="000000"/>
          </a:solidFill>
          <a:ln w="9525">
            <a:solidFill>
              <a:srgbClr val="800000"/>
            </a:solidFill>
            <a:round/>
            <a:headEnd/>
            <a:tailEnd/>
          </a:ln>
        </xdr:spPr>
      </xdr:sp>
      <xdr:sp macro="" textlink="">
        <xdr:nvSpPr>
          <xdr:cNvPr id="40157" name="Oval 984"/>
          <xdr:cNvSpPr>
            <a:spLocks noChangeArrowheads="1"/>
          </xdr:cNvSpPr>
        </xdr:nvSpPr>
        <xdr:spPr bwMode="auto">
          <a:xfrm>
            <a:off x="231" y="4294"/>
            <a:ext cx="32" cy="32"/>
          </a:xfrm>
          <a:prstGeom prst="ellipse">
            <a:avLst/>
          </a:prstGeom>
          <a:solidFill>
            <a:srgbClr val="000000"/>
          </a:solidFill>
          <a:ln w="9525">
            <a:solidFill>
              <a:srgbClr val="800000"/>
            </a:solidFill>
            <a:round/>
            <a:headEnd/>
            <a:tailEnd/>
          </a:ln>
        </xdr:spPr>
      </xdr:sp>
      <xdr:grpSp>
        <xdr:nvGrpSpPr>
          <xdr:cNvPr id="40158" name="Group 1381"/>
          <xdr:cNvGrpSpPr>
            <a:grpSpLocks/>
          </xdr:cNvGrpSpPr>
        </xdr:nvGrpSpPr>
        <xdr:grpSpPr bwMode="auto">
          <a:xfrm>
            <a:off x="142" y="4261"/>
            <a:ext cx="484" cy="151"/>
            <a:chOff x="142" y="4261"/>
            <a:chExt cx="484" cy="151"/>
          </a:xfrm>
        </xdr:grpSpPr>
        <xdr:grpSp>
          <xdr:nvGrpSpPr>
            <xdr:cNvPr id="40159" name="Group 1144"/>
            <xdr:cNvGrpSpPr>
              <a:grpSpLocks/>
            </xdr:cNvGrpSpPr>
          </xdr:nvGrpSpPr>
          <xdr:grpSpPr bwMode="auto">
            <a:xfrm>
              <a:off x="142" y="4261"/>
              <a:ext cx="484" cy="151"/>
              <a:chOff x="142" y="4255"/>
              <a:chExt cx="484" cy="151"/>
            </a:xfrm>
          </xdr:grpSpPr>
          <xdr:sp macro="" textlink="">
            <xdr:nvSpPr>
              <xdr:cNvPr id="8140" name="Text Box 972"/>
              <xdr:cNvSpPr txBox="1">
                <a:spLocks noChangeArrowheads="1"/>
              </xdr:cNvSpPr>
            </xdr:nvSpPr>
            <xdr:spPr bwMode="auto">
              <a:xfrm>
                <a:off x="351" y="4384"/>
                <a:ext cx="78" cy="22"/>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C</a:t>
                </a:r>
              </a:p>
            </xdr:txBody>
          </xdr:sp>
          <xdr:sp macro="" textlink="">
            <xdr:nvSpPr>
              <xdr:cNvPr id="40223" name="AutoShape 973"/>
              <xdr:cNvSpPr>
                <a:spLocks/>
              </xdr:cNvSpPr>
            </xdr:nvSpPr>
            <xdr:spPr bwMode="auto">
              <a:xfrm rot="5400000">
                <a:off x="375" y="4245"/>
                <a:ext cx="27" cy="250"/>
              </a:xfrm>
              <a:prstGeom prst="rightBrace">
                <a:avLst>
                  <a:gd name="adj1" fmla="val 30521"/>
                  <a:gd name="adj2" fmla="val 49449"/>
                </a:avLst>
              </a:prstGeom>
              <a:noFill/>
              <a:ln w="3175">
                <a:solidFill>
                  <a:srgbClr val="3366FF"/>
                </a:solidFill>
                <a:round/>
                <a:headEnd/>
                <a:tailEnd/>
              </a:ln>
            </xdr:spPr>
          </xdr:sp>
          <xdr:grpSp>
            <xdr:nvGrpSpPr>
              <xdr:cNvPr id="40224" name="Group 974"/>
              <xdr:cNvGrpSpPr>
                <a:grpSpLocks/>
              </xdr:cNvGrpSpPr>
            </xdr:nvGrpSpPr>
            <xdr:grpSpPr bwMode="auto">
              <a:xfrm>
                <a:off x="142" y="4255"/>
                <a:ext cx="111" cy="23"/>
                <a:chOff x="133" y="2167"/>
                <a:chExt cx="111" cy="23"/>
              </a:xfrm>
            </xdr:grpSpPr>
            <xdr:sp macro="" textlink="">
              <xdr:nvSpPr>
                <xdr:cNvPr id="8143" name="Text Box 975"/>
                <xdr:cNvSpPr txBox="1">
                  <a:spLocks noChangeArrowheads="1"/>
                </xdr:cNvSpPr>
              </xdr:nvSpPr>
              <xdr:spPr bwMode="auto">
                <a:xfrm>
                  <a:off x="133" y="2167"/>
                  <a:ext cx="94"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ν–4 άτομα </a:t>
                  </a:r>
                  <a:r>
                    <a:rPr lang="en-US" sz="1100" b="1" i="0" strike="noStrike">
                      <a:solidFill>
                        <a:srgbClr val="800000"/>
                      </a:solidFill>
                      <a:latin typeface="Arial"/>
                      <a:cs typeface="Arial"/>
                    </a:rPr>
                    <a:t>H</a:t>
                  </a:r>
                </a:p>
              </xdr:txBody>
            </xdr:sp>
            <xdr:sp macro="" textlink="">
              <xdr:nvSpPr>
                <xdr:cNvPr id="40229" name="Line 976"/>
                <xdr:cNvSpPr>
                  <a:spLocks noChangeShapeType="1"/>
                </xdr:cNvSpPr>
              </xdr:nvSpPr>
              <xdr:spPr bwMode="auto">
                <a:xfrm>
                  <a:off x="182" y="2190"/>
                  <a:ext cx="62" cy="0"/>
                </a:xfrm>
                <a:prstGeom prst="line">
                  <a:avLst/>
                </a:prstGeom>
                <a:noFill/>
                <a:ln w="9525">
                  <a:solidFill>
                    <a:srgbClr val="FF6600"/>
                  </a:solidFill>
                  <a:round/>
                  <a:headEnd/>
                  <a:tailEnd type="triangle" w="med" len="med"/>
                </a:ln>
              </xdr:spPr>
            </xdr:sp>
          </xdr:grpSp>
          <xdr:grpSp>
            <xdr:nvGrpSpPr>
              <xdr:cNvPr id="40225" name="Group 977"/>
              <xdr:cNvGrpSpPr>
                <a:grpSpLocks/>
              </xdr:cNvGrpSpPr>
            </xdr:nvGrpSpPr>
            <xdr:grpSpPr bwMode="auto">
              <a:xfrm>
                <a:off x="530" y="4316"/>
                <a:ext cx="96" cy="23"/>
                <a:chOff x="514" y="804"/>
                <a:chExt cx="96" cy="23"/>
              </a:xfrm>
            </xdr:grpSpPr>
            <xdr:sp macro="" textlink="">
              <xdr:nvSpPr>
                <xdr:cNvPr id="8146" name="Text Box 978"/>
                <xdr:cNvSpPr txBox="1">
                  <a:spLocks noChangeArrowheads="1"/>
                </xdr:cNvSpPr>
              </xdr:nvSpPr>
              <xdr:spPr bwMode="auto">
                <a:xfrm>
                  <a:off x="530" y="804"/>
                  <a:ext cx="80"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800000"/>
                      </a:solidFill>
                      <a:latin typeface="Arial"/>
                      <a:cs typeface="Arial"/>
                    </a:rPr>
                    <a:t>ν άτομα </a:t>
                  </a:r>
                  <a:r>
                    <a:rPr lang="en-US" sz="1100" b="1" i="0" strike="noStrike">
                      <a:solidFill>
                        <a:srgbClr val="800000"/>
                      </a:solidFill>
                      <a:latin typeface="Arial"/>
                      <a:cs typeface="Arial"/>
                    </a:rPr>
                    <a:t>H</a:t>
                  </a:r>
                </a:p>
              </xdr:txBody>
            </xdr:sp>
            <xdr:sp macro="" textlink="">
              <xdr:nvSpPr>
                <xdr:cNvPr id="40227" name="Line 979"/>
                <xdr:cNvSpPr>
                  <a:spLocks noChangeShapeType="1"/>
                </xdr:cNvSpPr>
              </xdr:nvSpPr>
              <xdr:spPr bwMode="auto">
                <a:xfrm flipH="1">
                  <a:off x="514" y="826"/>
                  <a:ext cx="51" cy="0"/>
                </a:xfrm>
                <a:prstGeom prst="line">
                  <a:avLst/>
                </a:prstGeom>
                <a:noFill/>
                <a:ln w="9525">
                  <a:solidFill>
                    <a:srgbClr val="FF6600"/>
                  </a:solidFill>
                  <a:round/>
                  <a:headEnd/>
                  <a:tailEnd type="triangle" w="med" len="med"/>
                </a:ln>
              </xdr:spPr>
            </xdr:sp>
          </xdr:grpSp>
        </xdr:grpSp>
        <xdr:grpSp>
          <xdr:nvGrpSpPr>
            <xdr:cNvPr id="40160" name="Group 1380"/>
            <xdr:cNvGrpSpPr>
              <a:grpSpLocks/>
            </xdr:cNvGrpSpPr>
          </xdr:nvGrpSpPr>
          <xdr:grpSpPr bwMode="auto">
            <a:xfrm>
              <a:off x="237" y="4268"/>
              <a:ext cx="306" cy="84"/>
              <a:chOff x="237" y="4268"/>
              <a:chExt cx="306" cy="84"/>
            </a:xfrm>
          </xdr:grpSpPr>
          <xdr:grpSp>
            <xdr:nvGrpSpPr>
              <xdr:cNvPr id="40161" name="Group 1146"/>
              <xdr:cNvGrpSpPr>
                <a:grpSpLocks/>
              </xdr:cNvGrpSpPr>
            </xdr:nvGrpSpPr>
            <xdr:grpSpPr bwMode="auto">
              <a:xfrm>
                <a:off x="237" y="4271"/>
                <a:ext cx="306" cy="79"/>
                <a:chOff x="237" y="4265"/>
                <a:chExt cx="306" cy="79"/>
              </a:xfrm>
            </xdr:grpSpPr>
            <xdr:grpSp>
              <xdr:nvGrpSpPr>
                <xdr:cNvPr id="40174" name="Group 1049"/>
                <xdr:cNvGrpSpPr>
                  <a:grpSpLocks/>
                </xdr:cNvGrpSpPr>
              </xdr:nvGrpSpPr>
              <xdr:grpSpPr bwMode="auto">
                <a:xfrm>
                  <a:off x="360" y="4265"/>
                  <a:ext cx="183" cy="79"/>
                  <a:chOff x="351" y="4267"/>
                  <a:chExt cx="183" cy="79"/>
                </a:xfrm>
              </xdr:grpSpPr>
              <xdr:sp macro="" textlink="">
                <xdr:nvSpPr>
                  <xdr:cNvPr id="8156" name="Text Box 988"/>
                  <xdr:cNvSpPr txBox="1">
                    <a:spLocks noChangeArrowheads="1"/>
                  </xdr:cNvSpPr>
                </xdr:nvSpPr>
                <xdr:spPr bwMode="auto">
                  <a:xfrm>
                    <a:off x="488" y="426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57" name="Text Box 989"/>
                  <xdr:cNvSpPr txBox="1">
                    <a:spLocks noChangeArrowheads="1"/>
                  </xdr:cNvSpPr>
                </xdr:nvSpPr>
                <xdr:spPr bwMode="auto">
                  <a:xfrm>
                    <a:off x="433"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58" name="Text Box 990"/>
                  <xdr:cNvSpPr txBox="1">
                    <a:spLocks noChangeArrowheads="1"/>
                  </xdr:cNvSpPr>
                </xdr:nvSpPr>
                <xdr:spPr bwMode="auto">
                  <a:xfrm>
                    <a:off x="461"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59" name="Text Box 991"/>
                  <xdr:cNvSpPr txBox="1">
                    <a:spLocks noChangeArrowheads="1"/>
                  </xdr:cNvSpPr>
                </xdr:nvSpPr>
                <xdr:spPr bwMode="auto">
                  <a:xfrm>
                    <a:off x="488" y="432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60" name="Text Box 992"/>
                  <xdr:cNvSpPr txBox="1">
                    <a:spLocks noChangeArrowheads="1"/>
                  </xdr:cNvSpPr>
                </xdr:nvSpPr>
                <xdr:spPr bwMode="auto">
                  <a:xfrm>
                    <a:off x="514" y="429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205" name="Line 994"/>
                  <xdr:cNvSpPr>
                    <a:spLocks noChangeShapeType="1"/>
                  </xdr:cNvSpPr>
                </xdr:nvSpPr>
                <xdr:spPr bwMode="auto">
                  <a:xfrm>
                    <a:off x="351" y="4306"/>
                    <a:ext cx="12" cy="0"/>
                  </a:xfrm>
                  <a:prstGeom prst="line">
                    <a:avLst/>
                  </a:prstGeom>
                  <a:noFill/>
                  <a:ln w="9525">
                    <a:solidFill>
                      <a:srgbClr val="FFFF99"/>
                    </a:solidFill>
                    <a:round/>
                    <a:headEnd/>
                    <a:tailEnd/>
                  </a:ln>
                </xdr:spPr>
              </xdr:sp>
              <xdr:sp macro="" textlink="">
                <xdr:nvSpPr>
                  <xdr:cNvPr id="40206" name="Line 995"/>
                  <xdr:cNvSpPr>
                    <a:spLocks noChangeShapeType="1"/>
                  </xdr:cNvSpPr>
                </xdr:nvSpPr>
                <xdr:spPr bwMode="auto">
                  <a:xfrm>
                    <a:off x="370" y="4306"/>
                    <a:ext cx="48" cy="0"/>
                  </a:xfrm>
                  <a:prstGeom prst="line">
                    <a:avLst/>
                  </a:prstGeom>
                  <a:noFill/>
                  <a:ln w="9525">
                    <a:solidFill>
                      <a:srgbClr val="FFFF99"/>
                    </a:solidFill>
                    <a:prstDash val="dash"/>
                    <a:round/>
                    <a:headEnd/>
                    <a:tailEnd/>
                  </a:ln>
                </xdr:spPr>
              </xdr:sp>
              <xdr:grpSp>
                <xdr:nvGrpSpPr>
                  <xdr:cNvPr id="40207" name="Group 1010"/>
                  <xdr:cNvGrpSpPr>
                    <a:grpSpLocks/>
                  </xdr:cNvGrpSpPr>
                </xdr:nvGrpSpPr>
                <xdr:grpSpPr bwMode="auto">
                  <a:xfrm>
                    <a:off x="423" y="4285"/>
                    <a:ext cx="92" cy="42"/>
                    <a:chOff x="353" y="771"/>
                    <a:chExt cx="92" cy="42"/>
                  </a:xfrm>
                </xdr:grpSpPr>
                <xdr:sp macro="" textlink="">
                  <xdr:nvSpPr>
                    <xdr:cNvPr id="8179" name="Text Box 1011"/>
                    <xdr:cNvSpPr txBox="1">
                      <a:spLocks noChangeArrowheads="1"/>
                    </xdr:cNvSpPr>
                  </xdr:nvSpPr>
                  <xdr:spPr bwMode="auto">
                    <a:xfrm>
                      <a:off x="363"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180" name="Text Box 1012"/>
                    <xdr:cNvSpPr txBox="1">
                      <a:spLocks noChangeArrowheads="1"/>
                    </xdr:cNvSpPr>
                  </xdr:nvSpPr>
                  <xdr:spPr bwMode="auto">
                    <a:xfrm>
                      <a:off x="390"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181" name="Text Box 1013"/>
                    <xdr:cNvSpPr txBox="1">
                      <a:spLocks noChangeArrowheads="1"/>
                    </xdr:cNvSpPr>
                  </xdr:nvSpPr>
                  <xdr:spPr bwMode="auto">
                    <a:xfrm>
                      <a:off x="417" y="78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40211" name="Group 1014"/>
                    <xdr:cNvGrpSpPr>
                      <a:grpSpLocks/>
                    </xdr:cNvGrpSpPr>
                  </xdr:nvGrpSpPr>
                  <xdr:grpSpPr bwMode="auto">
                    <a:xfrm>
                      <a:off x="353" y="771"/>
                      <a:ext cx="92" cy="42"/>
                      <a:chOff x="353" y="771"/>
                      <a:chExt cx="92" cy="42"/>
                    </a:xfrm>
                  </xdr:grpSpPr>
                  <xdr:sp macro="" textlink="">
                    <xdr:nvSpPr>
                      <xdr:cNvPr id="40212" name="Line 1015"/>
                      <xdr:cNvSpPr>
                        <a:spLocks noChangeShapeType="1"/>
                      </xdr:cNvSpPr>
                    </xdr:nvSpPr>
                    <xdr:spPr bwMode="auto">
                      <a:xfrm>
                        <a:off x="379" y="792"/>
                        <a:ext cx="12" cy="0"/>
                      </a:xfrm>
                      <a:prstGeom prst="line">
                        <a:avLst/>
                      </a:prstGeom>
                      <a:noFill/>
                      <a:ln w="9525">
                        <a:solidFill>
                          <a:srgbClr val="FFFF99"/>
                        </a:solidFill>
                        <a:round/>
                        <a:headEnd/>
                        <a:tailEnd/>
                      </a:ln>
                    </xdr:spPr>
                  </xdr:sp>
                  <xdr:sp macro="" textlink="">
                    <xdr:nvSpPr>
                      <xdr:cNvPr id="40213" name="Line 1016"/>
                      <xdr:cNvSpPr>
                        <a:spLocks noChangeShapeType="1"/>
                      </xdr:cNvSpPr>
                    </xdr:nvSpPr>
                    <xdr:spPr bwMode="auto">
                      <a:xfrm>
                        <a:off x="406" y="792"/>
                        <a:ext cx="12" cy="0"/>
                      </a:xfrm>
                      <a:prstGeom prst="line">
                        <a:avLst/>
                      </a:prstGeom>
                      <a:noFill/>
                      <a:ln w="9525">
                        <a:solidFill>
                          <a:srgbClr val="FFFF99"/>
                        </a:solidFill>
                        <a:round/>
                        <a:headEnd/>
                        <a:tailEnd/>
                      </a:ln>
                    </xdr:spPr>
                  </xdr:sp>
                  <xdr:sp macro="" textlink="">
                    <xdr:nvSpPr>
                      <xdr:cNvPr id="40214" name="Line 1017"/>
                      <xdr:cNvSpPr>
                        <a:spLocks noChangeShapeType="1"/>
                      </xdr:cNvSpPr>
                    </xdr:nvSpPr>
                    <xdr:spPr bwMode="auto">
                      <a:xfrm>
                        <a:off x="353" y="792"/>
                        <a:ext cx="12" cy="0"/>
                      </a:xfrm>
                      <a:prstGeom prst="line">
                        <a:avLst/>
                      </a:prstGeom>
                      <a:noFill/>
                      <a:ln w="9525">
                        <a:solidFill>
                          <a:srgbClr val="FFFF99"/>
                        </a:solidFill>
                        <a:round/>
                        <a:headEnd/>
                        <a:tailEnd/>
                      </a:ln>
                    </xdr:spPr>
                  </xdr:sp>
                  <xdr:sp macro="" textlink="">
                    <xdr:nvSpPr>
                      <xdr:cNvPr id="40215" name="Line 1018"/>
                      <xdr:cNvSpPr>
                        <a:spLocks noChangeShapeType="1"/>
                      </xdr:cNvSpPr>
                    </xdr:nvSpPr>
                    <xdr:spPr bwMode="auto">
                      <a:xfrm>
                        <a:off x="433" y="792"/>
                        <a:ext cx="12" cy="0"/>
                      </a:xfrm>
                      <a:prstGeom prst="line">
                        <a:avLst/>
                      </a:prstGeom>
                      <a:noFill/>
                      <a:ln w="9525">
                        <a:solidFill>
                          <a:srgbClr val="FFFF99"/>
                        </a:solidFill>
                        <a:round/>
                        <a:headEnd/>
                        <a:tailEnd/>
                      </a:ln>
                    </xdr:spPr>
                  </xdr:sp>
                  <xdr:sp macro="" textlink="">
                    <xdr:nvSpPr>
                      <xdr:cNvPr id="40216" name="Line 1019"/>
                      <xdr:cNvSpPr>
                        <a:spLocks noChangeShapeType="1"/>
                      </xdr:cNvSpPr>
                    </xdr:nvSpPr>
                    <xdr:spPr bwMode="auto">
                      <a:xfrm rot="5400000">
                        <a:off x="367" y="807"/>
                        <a:ext cx="12" cy="0"/>
                      </a:xfrm>
                      <a:prstGeom prst="line">
                        <a:avLst/>
                      </a:prstGeom>
                      <a:noFill/>
                      <a:ln w="9525">
                        <a:solidFill>
                          <a:srgbClr val="FFFF99"/>
                        </a:solidFill>
                        <a:round/>
                        <a:headEnd/>
                        <a:tailEnd/>
                      </a:ln>
                    </xdr:spPr>
                  </xdr:sp>
                  <xdr:sp macro="" textlink="">
                    <xdr:nvSpPr>
                      <xdr:cNvPr id="40217" name="Line 1020"/>
                      <xdr:cNvSpPr>
                        <a:spLocks noChangeShapeType="1"/>
                      </xdr:cNvSpPr>
                    </xdr:nvSpPr>
                    <xdr:spPr bwMode="auto">
                      <a:xfrm rot="5400000">
                        <a:off x="367" y="777"/>
                        <a:ext cx="12" cy="0"/>
                      </a:xfrm>
                      <a:prstGeom prst="line">
                        <a:avLst/>
                      </a:prstGeom>
                      <a:noFill/>
                      <a:ln w="9525">
                        <a:solidFill>
                          <a:srgbClr val="FF6600"/>
                        </a:solidFill>
                        <a:round/>
                        <a:headEnd/>
                        <a:tailEnd/>
                      </a:ln>
                    </xdr:spPr>
                  </xdr:sp>
                  <xdr:sp macro="" textlink="">
                    <xdr:nvSpPr>
                      <xdr:cNvPr id="40218" name="Line 1021"/>
                      <xdr:cNvSpPr>
                        <a:spLocks noChangeShapeType="1"/>
                      </xdr:cNvSpPr>
                    </xdr:nvSpPr>
                    <xdr:spPr bwMode="auto">
                      <a:xfrm rot="5400000">
                        <a:off x="394" y="807"/>
                        <a:ext cx="12" cy="0"/>
                      </a:xfrm>
                      <a:prstGeom prst="line">
                        <a:avLst/>
                      </a:prstGeom>
                      <a:noFill/>
                      <a:ln w="9525">
                        <a:solidFill>
                          <a:srgbClr val="FFFF99"/>
                        </a:solidFill>
                        <a:round/>
                        <a:headEnd/>
                        <a:tailEnd/>
                      </a:ln>
                    </xdr:spPr>
                  </xdr:sp>
                  <xdr:sp macro="" textlink="">
                    <xdr:nvSpPr>
                      <xdr:cNvPr id="40219" name="Line 1022"/>
                      <xdr:cNvSpPr>
                        <a:spLocks noChangeShapeType="1"/>
                      </xdr:cNvSpPr>
                    </xdr:nvSpPr>
                    <xdr:spPr bwMode="auto">
                      <a:xfrm rot="5400000">
                        <a:off x="394" y="777"/>
                        <a:ext cx="12" cy="0"/>
                      </a:xfrm>
                      <a:prstGeom prst="line">
                        <a:avLst/>
                      </a:prstGeom>
                      <a:noFill/>
                      <a:ln w="9525">
                        <a:solidFill>
                          <a:srgbClr val="FF6600"/>
                        </a:solidFill>
                        <a:round/>
                        <a:headEnd/>
                        <a:tailEnd/>
                      </a:ln>
                    </xdr:spPr>
                  </xdr:sp>
                  <xdr:sp macro="" textlink="">
                    <xdr:nvSpPr>
                      <xdr:cNvPr id="40220" name="Line 1023"/>
                      <xdr:cNvSpPr>
                        <a:spLocks noChangeShapeType="1"/>
                      </xdr:cNvSpPr>
                    </xdr:nvSpPr>
                    <xdr:spPr bwMode="auto">
                      <a:xfrm rot="5400000">
                        <a:off x="421" y="807"/>
                        <a:ext cx="12" cy="0"/>
                      </a:xfrm>
                      <a:prstGeom prst="line">
                        <a:avLst/>
                      </a:prstGeom>
                      <a:noFill/>
                      <a:ln w="9525">
                        <a:solidFill>
                          <a:srgbClr val="FFFF99"/>
                        </a:solidFill>
                        <a:round/>
                        <a:headEnd/>
                        <a:tailEnd/>
                      </a:ln>
                    </xdr:spPr>
                  </xdr:sp>
                  <xdr:sp macro="" textlink="">
                    <xdr:nvSpPr>
                      <xdr:cNvPr id="40221" name="Line 1024"/>
                      <xdr:cNvSpPr>
                        <a:spLocks noChangeShapeType="1"/>
                      </xdr:cNvSpPr>
                    </xdr:nvSpPr>
                    <xdr:spPr bwMode="auto">
                      <a:xfrm rot="5400000">
                        <a:off x="421" y="778"/>
                        <a:ext cx="12" cy="0"/>
                      </a:xfrm>
                      <a:prstGeom prst="line">
                        <a:avLst/>
                      </a:prstGeom>
                      <a:noFill/>
                      <a:ln w="9525">
                        <a:solidFill>
                          <a:srgbClr val="FFFF99"/>
                        </a:solidFill>
                        <a:round/>
                        <a:headEnd/>
                        <a:tailEnd/>
                      </a:ln>
                    </xdr:spPr>
                  </xdr:sp>
                </xdr:grpSp>
              </xdr:grpSp>
            </xdr:grpSp>
            <xdr:grpSp>
              <xdr:nvGrpSpPr>
                <xdr:cNvPr id="40175" name="Group 1145"/>
                <xdr:cNvGrpSpPr>
                  <a:grpSpLocks/>
                </xdr:cNvGrpSpPr>
              </xdr:nvGrpSpPr>
              <xdr:grpSpPr bwMode="auto">
                <a:xfrm>
                  <a:off x="237" y="4265"/>
                  <a:ext cx="128" cy="79"/>
                  <a:chOff x="237" y="4265"/>
                  <a:chExt cx="128" cy="79"/>
                </a:xfrm>
              </xdr:grpSpPr>
              <xdr:sp macro="" textlink="">
                <xdr:nvSpPr>
                  <xdr:cNvPr id="8197" name="Text Box 1029"/>
                  <xdr:cNvSpPr txBox="1">
                    <a:spLocks noChangeArrowheads="1"/>
                  </xdr:cNvSpPr>
                </xdr:nvSpPr>
                <xdr:spPr bwMode="auto">
                  <a:xfrm>
                    <a:off x="264" y="432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98" name="Text Box 1030"/>
                  <xdr:cNvSpPr txBox="1">
                    <a:spLocks noChangeArrowheads="1"/>
                  </xdr:cNvSpPr>
                </xdr:nvSpPr>
                <xdr:spPr bwMode="auto">
                  <a:xfrm>
                    <a:off x="291" y="432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99" name="Text Box 1031"/>
                  <xdr:cNvSpPr txBox="1">
                    <a:spLocks noChangeArrowheads="1"/>
                  </xdr:cNvSpPr>
                </xdr:nvSpPr>
                <xdr:spPr bwMode="auto">
                  <a:xfrm>
                    <a:off x="318" y="432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200" name="Text Box 1032"/>
                  <xdr:cNvSpPr txBox="1">
                    <a:spLocks noChangeArrowheads="1"/>
                  </xdr:cNvSpPr>
                </xdr:nvSpPr>
                <xdr:spPr bwMode="auto">
                  <a:xfrm>
                    <a:off x="345" y="432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94" name="Text Box 1026"/>
                  <xdr:cNvSpPr txBox="1">
                    <a:spLocks noChangeArrowheads="1"/>
                  </xdr:cNvSpPr>
                </xdr:nvSpPr>
                <xdr:spPr bwMode="auto">
                  <a:xfrm>
                    <a:off x="265" y="426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8195" name="Text Box 1027"/>
                  <xdr:cNvSpPr txBox="1">
                    <a:spLocks noChangeArrowheads="1"/>
                  </xdr:cNvSpPr>
                </xdr:nvSpPr>
                <xdr:spPr bwMode="auto">
                  <a:xfrm>
                    <a:off x="345" y="426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grpSp>
                <xdr:nvGrpSpPr>
                  <xdr:cNvPr id="40182" name="Group 1033"/>
                  <xdr:cNvGrpSpPr>
                    <a:grpSpLocks/>
                  </xdr:cNvGrpSpPr>
                </xdr:nvGrpSpPr>
                <xdr:grpSpPr bwMode="auto">
                  <a:xfrm>
                    <a:off x="344" y="4284"/>
                    <a:ext cx="20" cy="41"/>
                    <a:chOff x="335" y="2196"/>
                    <a:chExt cx="20" cy="41"/>
                  </a:xfrm>
                </xdr:grpSpPr>
                <xdr:sp macro="" textlink="">
                  <xdr:nvSpPr>
                    <xdr:cNvPr id="8202" name="Text Box 1034"/>
                    <xdr:cNvSpPr txBox="1">
                      <a:spLocks noChangeArrowheads="1"/>
                    </xdr:cNvSpPr>
                  </xdr:nvSpPr>
                  <xdr:spPr bwMode="auto">
                    <a:xfrm>
                      <a:off x="335" y="22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198" name="Line 1035"/>
                    <xdr:cNvSpPr>
                      <a:spLocks noChangeShapeType="1"/>
                    </xdr:cNvSpPr>
                  </xdr:nvSpPr>
                  <xdr:spPr bwMode="auto">
                    <a:xfrm rot="5400000">
                      <a:off x="339" y="2231"/>
                      <a:ext cx="12" cy="0"/>
                    </a:xfrm>
                    <a:prstGeom prst="line">
                      <a:avLst/>
                    </a:prstGeom>
                    <a:noFill/>
                    <a:ln w="9525">
                      <a:solidFill>
                        <a:srgbClr val="FFFF99"/>
                      </a:solidFill>
                      <a:round/>
                      <a:headEnd/>
                      <a:tailEnd/>
                    </a:ln>
                  </xdr:spPr>
                </xdr:sp>
                <xdr:sp macro="" textlink="">
                  <xdr:nvSpPr>
                    <xdr:cNvPr id="40199" name="Line 1036"/>
                    <xdr:cNvSpPr>
                      <a:spLocks noChangeShapeType="1"/>
                    </xdr:cNvSpPr>
                  </xdr:nvSpPr>
                  <xdr:spPr bwMode="auto">
                    <a:xfrm rot="5400000">
                      <a:off x="339" y="2202"/>
                      <a:ext cx="12" cy="0"/>
                    </a:xfrm>
                    <a:prstGeom prst="line">
                      <a:avLst/>
                    </a:prstGeom>
                    <a:noFill/>
                    <a:ln w="9525">
                      <a:solidFill>
                        <a:srgbClr val="FFFF99"/>
                      </a:solidFill>
                      <a:round/>
                      <a:headEnd/>
                      <a:tailEnd/>
                    </a:ln>
                  </xdr:spPr>
                </xdr:sp>
              </xdr:grpSp>
              <xdr:sp macro="" textlink="">
                <xdr:nvSpPr>
                  <xdr:cNvPr id="8165" name="Text Box 997"/>
                  <xdr:cNvSpPr txBox="1">
                    <a:spLocks noChangeArrowheads="1"/>
                  </xdr:cNvSpPr>
                </xdr:nvSpPr>
                <xdr:spPr bwMode="auto">
                  <a:xfrm>
                    <a:off x="263" y="429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166" name="Text Box 998"/>
                  <xdr:cNvSpPr txBox="1">
                    <a:spLocks noChangeArrowheads="1"/>
                  </xdr:cNvSpPr>
                </xdr:nvSpPr>
                <xdr:spPr bwMode="auto">
                  <a:xfrm>
                    <a:off x="290" y="429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167" name="Text Box 999"/>
                  <xdr:cNvSpPr txBox="1">
                    <a:spLocks noChangeArrowheads="1"/>
                  </xdr:cNvSpPr>
                </xdr:nvSpPr>
                <xdr:spPr bwMode="auto">
                  <a:xfrm>
                    <a:off x="317" y="429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186" name="Line 1000"/>
                  <xdr:cNvSpPr>
                    <a:spLocks noChangeShapeType="1"/>
                  </xdr:cNvSpPr>
                </xdr:nvSpPr>
                <xdr:spPr bwMode="auto">
                  <a:xfrm>
                    <a:off x="279" y="4304"/>
                    <a:ext cx="12" cy="0"/>
                  </a:xfrm>
                  <a:prstGeom prst="line">
                    <a:avLst/>
                  </a:prstGeom>
                  <a:noFill/>
                  <a:ln w="9525">
                    <a:solidFill>
                      <a:srgbClr val="FFFF99"/>
                    </a:solidFill>
                    <a:round/>
                    <a:headEnd/>
                    <a:tailEnd/>
                  </a:ln>
                </xdr:spPr>
              </xdr:sp>
              <xdr:sp macro="" textlink="">
                <xdr:nvSpPr>
                  <xdr:cNvPr id="40187" name="Line 1002"/>
                  <xdr:cNvSpPr>
                    <a:spLocks noChangeShapeType="1"/>
                  </xdr:cNvSpPr>
                </xdr:nvSpPr>
                <xdr:spPr bwMode="auto">
                  <a:xfrm>
                    <a:off x="333" y="4304"/>
                    <a:ext cx="12" cy="0"/>
                  </a:xfrm>
                  <a:prstGeom prst="line">
                    <a:avLst/>
                  </a:prstGeom>
                  <a:noFill/>
                  <a:ln w="9525">
                    <a:solidFill>
                      <a:srgbClr val="FFFF99"/>
                    </a:solidFill>
                    <a:round/>
                    <a:headEnd/>
                    <a:tailEnd/>
                  </a:ln>
                </xdr:spPr>
              </xdr:sp>
              <xdr:sp macro="" textlink="">
                <xdr:nvSpPr>
                  <xdr:cNvPr id="40188" name="Line 1003"/>
                  <xdr:cNvSpPr>
                    <a:spLocks noChangeShapeType="1"/>
                  </xdr:cNvSpPr>
                </xdr:nvSpPr>
                <xdr:spPr bwMode="auto">
                  <a:xfrm rot="5400000">
                    <a:off x="267" y="4319"/>
                    <a:ext cx="12" cy="0"/>
                  </a:xfrm>
                  <a:prstGeom prst="line">
                    <a:avLst/>
                  </a:prstGeom>
                  <a:noFill/>
                  <a:ln w="9525">
                    <a:solidFill>
                      <a:srgbClr val="FFFF99"/>
                    </a:solidFill>
                    <a:round/>
                    <a:headEnd/>
                    <a:tailEnd/>
                  </a:ln>
                </xdr:spPr>
              </xdr:sp>
              <xdr:sp macro="" textlink="">
                <xdr:nvSpPr>
                  <xdr:cNvPr id="40189" name="Line 1004"/>
                  <xdr:cNvSpPr>
                    <a:spLocks noChangeShapeType="1"/>
                  </xdr:cNvSpPr>
                </xdr:nvSpPr>
                <xdr:spPr bwMode="auto">
                  <a:xfrm rot="5400000">
                    <a:off x="267" y="4289"/>
                    <a:ext cx="12" cy="0"/>
                  </a:xfrm>
                  <a:prstGeom prst="line">
                    <a:avLst/>
                  </a:prstGeom>
                  <a:noFill/>
                  <a:ln w="9525">
                    <a:solidFill>
                      <a:srgbClr val="FFFF99"/>
                    </a:solidFill>
                    <a:round/>
                    <a:headEnd/>
                    <a:tailEnd/>
                  </a:ln>
                </xdr:spPr>
              </xdr:sp>
              <xdr:sp macro="" textlink="">
                <xdr:nvSpPr>
                  <xdr:cNvPr id="40190" name="Line 1005"/>
                  <xdr:cNvSpPr>
                    <a:spLocks noChangeShapeType="1"/>
                  </xdr:cNvSpPr>
                </xdr:nvSpPr>
                <xdr:spPr bwMode="auto">
                  <a:xfrm rot="5400000">
                    <a:off x="294" y="4319"/>
                    <a:ext cx="12" cy="0"/>
                  </a:xfrm>
                  <a:prstGeom prst="line">
                    <a:avLst/>
                  </a:prstGeom>
                  <a:noFill/>
                  <a:ln w="9525">
                    <a:solidFill>
                      <a:srgbClr val="FFFF99"/>
                    </a:solidFill>
                    <a:round/>
                    <a:headEnd/>
                    <a:tailEnd/>
                  </a:ln>
                </xdr:spPr>
              </xdr:sp>
              <xdr:grpSp>
                <xdr:nvGrpSpPr>
                  <xdr:cNvPr id="40191" name="Group 1006"/>
                  <xdr:cNvGrpSpPr>
                    <a:grpSpLocks/>
                  </xdr:cNvGrpSpPr>
                </xdr:nvGrpSpPr>
                <xdr:grpSpPr bwMode="auto">
                  <a:xfrm>
                    <a:off x="307" y="4302"/>
                    <a:ext cx="12" cy="4"/>
                    <a:chOff x="297" y="2388"/>
                    <a:chExt cx="12" cy="4"/>
                  </a:xfrm>
                </xdr:grpSpPr>
                <xdr:sp macro="" textlink="">
                  <xdr:nvSpPr>
                    <xdr:cNvPr id="40195" name="Line 1007"/>
                    <xdr:cNvSpPr>
                      <a:spLocks noChangeShapeType="1"/>
                    </xdr:cNvSpPr>
                  </xdr:nvSpPr>
                  <xdr:spPr bwMode="auto">
                    <a:xfrm>
                      <a:off x="297" y="2392"/>
                      <a:ext cx="12" cy="0"/>
                    </a:xfrm>
                    <a:prstGeom prst="line">
                      <a:avLst/>
                    </a:prstGeom>
                    <a:noFill/>
                    <a:ln w="9525">
                      <a:solidFill>
                        <a:srgbClr val="FFFF99"/>
                      </a:solidFill>
                      <a:round/>
                      <a:headEnd/>
                      <a:tailEnd/>
                    </a:ln>
                  </xdr:spPr>
                </xdr:sp>
                <xdr:sp macro="" textlink="">
                  <xdr:nvSpPr>
                    <xdr:cNvPr id="40196" name="Line 1008"/>
                    <xdr:cNvSpPr>
                      <a:spLocks noChangeShapeType="1"/>
                    </xdr:cNvSpPr>
                  </xdr:nvSpPr>
                  <xdr:spPr bwMode="auto">
                    <a:xfrm rot="10800000">
                      <a:off x="297" y="2388"/>
                      <a:ext cx="12" cy="0"/>
                    </a:xfrm>
                    <a:prstGeom prst="line">
                      <a:avLst/>
                    </a:prstGeom>
                    <a:noFill/>
                    <a:ln w="9525">
                      <a:solidFill>
                        <a:srgbClr val="FF6600"/>
                      </a:solidFill>
                      <a:round/>
                      <a:headEnd/>
                      <a:tailEnd/>
                    </a:ln>
                  </xdr:spPr>
                </xdr:sp>
              </xdr:grpSp>
              <xdr:sp macro="" textlink="">
                <xdr:nvSpPr>
                  <xdr:cNvPr id="40192" name="Line 1009"/>
                  <xdr:cNvSpPr>
                    <a:spLocks noChangeShapeType="1"/>
                  </xdr:cNvSpPr>
                </xdr:nvSpPr>
                <xdr:spPr bwMode="auto">
                  <a:xfrm rot="5400000">
                    <a:off x="321" y="4319"/>
                    <a:ext cx="12" cy="0"/>
                  </a:xfrm>
                  <a:prstGeom prst="line">
                    <a:avLst/>
                  </a:prstGeom>
                  <a:noFill/>
                  <a:ln w="9525">
                    <a:solidFill>
                      <a:srgbClr val="FFFF99"/>
                    </a:solidFill>
                    <a:round/>
                    <a:headEnd/>
                    <a:tailEnd/>
                  </a:ln>
                </xdr:spPr>
              </xdr:sp>
              <xdr:sp macro="" textlink="">
                <xdr:nvSpPr>
                  <xdr:cNvPr id="8196" name="Text Box 1028"/>
                  <xdr:cNvSpPr txBox="1">
                    <a:spLocks noChangeArrowheads="1"/>
                  </xdr:cNvSpPr>
                </xdr:nvSpPr>
                <xdr:spPr bwMode="auto">
                  <a:xfrm>
                    <a:off x="237" y="429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194" name="Line 1001"/>
                  <xdr:cNvSpPr>
                    <a:spLocks noChangeShapeType="1"/>
                  </xdr:cNvSpPr>
                </xdr:nvSpPr>
                <xdr:spPr bwMode="auto">
                  <a:xfrm>
                    <a:off x="253" y="4304"/>
                    <a:ext cx="12" cy="0"/>
                  </a:xfrm>
                  <a:prstGeom prst="line">
                    <a:avLst/>
                  </a:prstGeom>
                  <a:noFill/>
                  <a:ln w="9525">
                    <a:solidFill>
                      <a:srgbClr val="FFFF99"/>
                    </a:solidFill>
                    <a:round/>
                    <a:headEnd/>
                    <a:tailEnd/>
                  </a:ln>
                </xdr:spPr>
              </xdr:sp>
            </xdr:grpSp>
          </xdr:grpSp>
          <xdr:grpSp>
            <xdr:nvGrpSpPr>
              <xdr:cNvPr id="40162" name="Group 1369"/>
              <xdr:cNvGrpSpPr>
                <a:grpSpLocks/>
              </xdr:cNvGrpSpPr>
            </xdr:nvGrpSpPr>
            <xdr:grpSpPr bwMode="auto">
              <a:xfrm>
                <a:off x="261" y="4327"/>
                <a:ext cx="257" cy="25"/>
                <a:chOff x="261" y="4321"/>
                <a:chExt cx="257" cy="25"/>
              </a:xfrm>
            </xdr:grpSpPr>
            <xdr:sp macro="" textlink="">
              <xdr:nvSpPr>
                <xdr:cNvPr id="40169" name="Line 1041"/>
                <xdr:cNvSpPr>
                  <a:spLocks noChangeShapeType="1"/>
                </xdr:cNvSpPr>
              </xdr:nvSpPr>
              <xdr:spPr bwMode="auto">
                <a:xfrm>
                  <a:off x="518" y="4321"/>
                  <a:ext cx="0" cy="25"/>
                </a:xfrm>
                <a:prstGeom prst="line">
                  <a:avLst/>
                </a:prstGeom>
                <a:noFill/>
                <a:ln w="9525">
                  <a:solidFill>
                    <a:srgbClr val="800000"/>
                  </a:solidFill>
                  <a:round/>
                  <a:headEnd/>
                  <a:tailEnd/>
                </a:ln>
              </xdr:spPr>
            </xdr:sp>
            <xdr:grpSp>
              <xdr:nvGrpSpPr>
                <xdr:cNvPr id="40170" name="Group 1368"/>
                <xdr:cNvGrpSpPr>
                  <a:grpSpLocks/>
                </xdr:cNvGrpSpPr>
              </xdr:nvGrpSpPr>
              <xdr:grpSpPr bwMode="auto">
                <a:xfrm>
                  <a:off x="261" y="4321"/>
                  <a:ext cx="257" cy="25"/>
                  <a:chOff x="261" y="4321"/>
                  <a:chExt cx="257" cy="25"/>
                </a:xfrm>
              </xdr:grpSpPr>
              <xdr:sp macro="" textlink="">
                <xdr:nvSpPr>
                  <xdr:cNvPr id="40171" name="Line 1038"/>
                  <xdr:cNvSpPr>
                    <a:spLocks noChangeShapeType="1"/>
                  </xdr:cNvSpPr>
                </xdr:nvSpPr>
                <xdr:spPr bwMode="auto">
                  <a:xfrm flipH="1">
                    <a:off x="262" y="4346"/>
                    <a:ext cx="256" cy="0"/>
                  </a:xfrm>
                  <a:prstGeom prst="line">
                    <a:avLst/>
                  </a:prstGeom>
                  <a:noFill/>
                  <a:ln w="9525">
                    <a:solidFill>
                      <a:srgbClr val="800000"/>
                    </a:solidFill>
                    <a:round/>
                    <a:headEnd/>
                    <a:tailEnd/>
                  </a:ln>
                </xdr:spPr>
              </xdr:sp>
              <xdr:sp macro="" textlink="">
                <xdr:nvSpPr>
                  <xdr:cNvPr id="40172" name="Line 1040"/>
                  <xdr:cNvSpPr>
                    <a:spLocks noChangeShapeType="1"/>
                  </xdr:cNvSpPr>
                </xdr:nvSpPr>
                <xdr:spPr bwMode="auto">
                  <a:xfrm>
                    <a:off x="261" y="4321"/>
                    <a:ext cx="0" cy="25"/>
                  </a:xfrm>
                  <a:prstGeom prst="line">
                    <a:avLst/>
                  </a:prstGeom>
                  <a:noFill/>
                  <a:ln w="9525">
                    <a:solidFill>
                      <a:srgbClr val="800000"/>
                    </a:solidFill>
                    <a:round/>
                    <a:headEnd/>
                    <a:tailEnd/>
                  </a:ln>
                </xdr:spPr>
              </xdr:sp>
              <xdr:sp macro="" textlink="">
                <xdr:nvSpPr>
                  <xdr:cNvPr id="40173" name="Line 1039"/>
                  <xdr:cNvSpPr>
                    <a:spLocks noChangeShapeType="1"/>
                  </xdr:cNvSpPr>
                </xdr:nvSpPr>
                <xdr:spPr bwMode="auto">
                  <a:xfrm flipH="1">
                    <a:off x="262" y="4321"/>
                    <a:ext cx="256" cy="0"/>
                  </a:xfrm>
                  <a:prstGeom prst="line">
                    <a:avLst/>
                  </a:prstGeom>
                  <a:noFill/>
                  <a:ln w="9525">
                    <a:solidFill>
                      <a:srgbClr val="800000"/>
                    </a:solidFill>
                    <a:round/>
                    <a:headEnd/>
                    <a:tailEnd/>
                  </a:ln>
                </xdr:spPr>
              </xdr:sp>
            </xdr:grpSp>
          </xdr:grpSp>
          <xdr:grpSp>
            <xdr:nvGrpSpPr>
              <xdr:cNvPr id="40163" name="Group 1379"/>
              <xdr:cNvGrpSpPr>
                <a:grpSpLocks/>
              </xdr:cNvGrpSpPr>
            </xdr:nvGrpSpPr>
            <xdr:grpSpPr bwMode="auto">
              <a:xfrm>
                <a:off x="261" y="4268"/>
                <a:ext cx="257" cy="25"/>
                <a:chOff x="261" y="4268"/>
                <a:chExt cx="257" cy="25"/>
              </a:xfrm>
            </xdr:grpSpPr>
            <xdr:sp macro="" textlink="">
              <xdr:nvSpPr>
                <xdr:cNvPr id="40164" name="Line 1045"/>
                <xdr:cNvSpPr>
                  <a:spLocks noChangeShapeType="1"/>
                </xdr:cNvSpPr>
              </xdr:nvSpPr>
              <xdr:spPr bwMode="auto">
                <a:xfrm>
                  <a:off x="261" y="4268"/>
                  <a:ext cx="0" cy="25"/>
                </a:xfrm>
                <a:prstGeom prst="line">
                  <a:avLst/>
                </a:prstGeom>
                <a:noFill/>
                <a:ln w="9525">
                  <a:solidFill>
                    <a:srgbClr val="800000"/>
                  </a:solidFill>
                  <a:round/>
                  <a:headEnd/>
                  <a:tailEnd/>
                </a:ln>
              </xdr:spPr>
            </xdr:sp>
            <xdr:grpSp>
              <xdr:nvGrpSpPr>
                <xdr:cNvPr id="40165" name="Group 1370"/>
                <xdr:cNvGrpSpPr>
                  <a:grpSpLocks/>
                </xdr:cNvGrpSpPr>
              </xdr:nvGrpSpPr>
              <xdr:grpSpPr bwMode="auto">
                <a:xfrm>
                  <a:off x="262" y="4268"/>
                  <a:ext cx="256" cy="25"/>
                  <a:chOff x="262" y="4262"/>
                  <a:chExt cx="256" cy="25"/>
                </a:xfrm>
              </xdr:grpSpPr>
              <xdr:sp macro="" textlink="">
                <xdr:nvSpPr>
                  <xdr:cNvPr id="40167" name="Line 1044"/>
                  <xdr:cNvSpPr>
                    <a:spLocks noChangeShapeType="1"/>
                  </xdr:cNvSpPr>
                </xdr:nvSpPr>
                <xdr:spPr bwMode="auto">
                  <a:xfrm flipH="1">
                    <a:off x="262" y="4262"/>
                    <a:ext cx="256" cy="0"/>
                  </a:xfrm>
                  <a:prstGeom prst="line">
                    <a:avLst/>
                  </a:prstGeom>
                  <a:noFill/>
                  <a:ln w="9525">
                    <a:solidFill>
                      <a:srgbClr val="800000"/>
                    </a:solidFill>
                    <a:round/>
                    <a:headEnd/>
                    <a:tailEnd/>
                  </a:ln>
                </xdr:spPr>
              </xdr:sp>
              <xdr:sp macro="" textlink="">
                <xdr:nvSpPr>
                  <xdr:cNvPr id="40168" name="Line 1046"/>
                  <xdr:cNvSpPr>
                    <a:spLocks noChangeShapeType="1"/>
                  </xdr:cNvSpPr>
                </xdr:nvSpPr>
                <xdr:spPr bwMode="auto">
                  <a:xfrm>
                    <a:off x="518" y="4262"/>
                    <a:ext cx="0" cy="25"/>
                  </a:xfrm>
                  <a:prstGeom prst="line">
                    <a:avLst/>
                  </a:prstGeom>
                  <a:noFill/>
                  <a:ln w="9525">
                    <a:solidFill>
                      <a:srgbClr val="800000"/>
                    </a:solidFill>
                    <a:round/>
                    <a:headEnd/>
                    <a:tailEnd/>
                  </a:ln>
                </xdr:spPr>
              </xdr:sp>
            </xdr:grpSp>
            <xdr:sp macro="" textlink="">
              <xdr:nvSpPr>
                <xdr:cNvPr id="40166" name="Line 1043"/>
                <xdr:cNvSpPr>
                  <a:spLocks noChangeShapeType="1"/>
                </xdr:cNvSpPr>
              </xdr:nvSpPr>
              <xdr:spPr bwMode="auto">
                <a:xfrm flipH="1">
                  <a:off x="262" y="4293"/>
                  <a:ext cx="256" cy="0"/>
                </a:xfrm>
                <a:prstGeom prst="line">
                  <a:avLst/>
                </a:prstGeom>
                <a:noFill/>
                <a:ln w="9525">
                  <a:solidFill>
                    <a:srgbClr val="800000"/>
                  </a:solidFill>
                  <a:round/>
                  <a:headEnd/>
                  <a:tailEnd/>
                </a:ln>
              </xdr:spPr>
            </xdr:sp>
          </xdr:grpSp>
        </xdr:grpSp>
      </xdr:grpSp>
    </xdr:grpSp>
    <xdr:clientData/>
  </xdr:twoCellAnchor>
  <xdr:twoCellAnchor>
    <xdr:from>
      <xdr:col>4</xdr:col>
      <xdr:colOff>257175</xdr:colOff>
      <xdr:row>244</xdr:row>
      <xdr:rowOff>95250</xdr:rowOff>
    </xdr:from>
    <xdr:to>
      <xdr:col>7</xdr:col>
      <xdr:colOff>361950</xdr:colOff>
      <xdr:row>245</xdr:row>
      <xdr:rowOff>161925</xdr:rowOff>
    </xdr:to>
    <xdr:grpSp>
      <xdr:nvGrpSpPr>
        <xdr:cNvPr id="36681" name="Group 1400"/>
        <xdr:cNvGrpSpPr>
          <a:grpSpLocks/>
        </xdr:cNvGrpSpPr>
      </xdr:nvGrpSpPr>
      <xdr:grpSpPr bwMode="auto">
        <a:xfrm>
          <a:off x="2715240" y="50075895"/>
          <a:ext cx="1948323" cy="271514"/>
          <a:chOff x="292" y="4805"/>
          <a:chExt cx="203" cy="27"/>
        </a:xfrm>
      </xdr:grpSpPr>
      <xdr:sp macro="" textlink="">
        <xdr:nvSpPr>
          <xdr:cNvPr id="8562" name="Text Box 1394"/>
          <xdr:cNvSpPr txBox="1">
            <a:spLocks noChangeArrowheads="1"/>
          </xdr:cNvSpPr>
        </xdr:nvSpPr>
        <xdr:spPr bwMode="auto">
          <a:xfrm>
            <a:off x="406" y="4809"/>
            <a:ext cx="89" cy="17"/>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προπαδιένιο</a:t>
            </a:r>
          </a:p>
        </xdr:txBody>
      </xdr:sp>
      <xdr:grpSp>
        <xdr:nvGrpSpPr>
          <xdr:cNvPr id="40146" name="Group 1399"/>
          <xdr:cNvGrpSpPr>
            <a:grpSpLocks/>
          </xdr:cNvGrpSpPr>
        </xdr:nvGrpSpPr>
        <xdr:grpSpPr bwMode="auto">
          <a:xfrm>
            <a:off x="292" y="4805"/>
            <a:ext cx="109" cy="27"/>
            <a:chOff x="292" y="4805"/>
            <a:chExt cx="109" cy="27"/>
          </a:xfrm>
        </xdr:grpSpPr>
        <xdr:sp macro="" textlink="">
          <xdr:nvSpPr>
            <xdr:cNvPr id="8553" name="Text Box 1385"/>
            <xdr:cNvSpPr txBox="1">
              <a:spLocks noChangeArrowheads="1"/>
            </xdr:cNvSpPr>
          </xdr:nvSpPr>
          <xdr:spPr bwMode="auto">
            <a:xfrm>
              <a:off x="365" y="4805"/>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8554" name="Text Box 1386"/>
            <xdr:cNvSpPr txBox="1">
              <a:spLocks noChangeArrowheads="1"/>
            </xdr:cNvSpPr>
          </xdr:nvSpPr>
          <xdr:spPr bwMode="auto">
            <a:xfrm>
              <a:off x="338" y="4805"/>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563" name="Text Box 1395"/>
            <xdr:cNvSpPr txBox="1">
              <a:spLocks noChangeArrowheads="1"/>
            </xdr:cNvSpPr>
          </xdr:nvSpPr>
          <xdr:spPr bwMode="auto">
            <a:xfrm>
              <a:off x="292" y="4805"/>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40150" name="Group 834"/>
            <xdr:cNvGrpSpPr>
              <a:grpSpLocks/>
            </xdr:cNvGrpSpPr>
          </xdr:nvGrpSpPr>
          <xdr:grpSpPr bwMode="auto">
            <a:xfrm>
              <a:off x="328" y="4814"/>
              <a:ext cx="12" cy="4"/>
              <a:chOff x="792" y="1042"/>
              <a:chExt cx="12" cy="4"/>
            </a:xfrm>
          </xdr:grpSpPr>
          <xdr:sp macro="" textlink="">
            <xdr:nvSpPr>
              <xdr:cNvPr id="40154" name="Line 835"/>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40155" name="Line 836"/>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nvGrpSpPr>
            <xdr:cNvPr id="40151" name="Group 1396"/>
            <xdr:cNvGrpSpPr>
              <a:grpSpLocks/>
            </xdr:cNvGrpSpPr>
          </xdr:nvGrpSpPr>
          <xdr:grpSpPr bwMode="auto">
            <a:xfrm>
              <a:off x="355" y="4814"/>
              <a:ext cx="12" cy="4"/>
              <a:chOff x="792" y="1042"/>
              <a:chExt cx="12" cy="4"/>
            </a:xfrm>
          </xdr:grpSpPr>
          <xdr:sp macro="" textlink="">
            <xdr:nvSpPr>
              <xdr:cNvPr id="40152" name="Line 1397"/>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40153" name="Line 1398"/>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clientData/>
  </xdr:twoCellAnchor>
  <xdr:twoCellAnchor>
    <xdr:from>
      <xdr:col>11</xdr:col>
      <xdr:colOff>428625</xdr:colOff>
      <xdr:row>43</xdr:row>
      <xdr:rowOff>129561</xdr:rowOff>
    </xdr:from>
    <xdr:to>
      <xdr:col>15</xdr:col>
      <xdr:colOff>209550</xdr:colOff>
      <xdr:row>44</xdr:row>
      <xdr:rowOff>177186</xdr:rowOff>
    </xdr:to>
    <xdr:sp macro="" textlink="">
      <xdr:nvSpPr>
        <xdr:cNvPr id="8569" name="Text Box 1401"/>
        <xdr:cNvSpPr txBox="1">
          <a:spLocks noChangeArrowheads="1"/>
        </xdr:cNvSpPr>
      </xdr:nvSpPr>
      <xdr:spPr bwMode="auto">
        <a:xfrm>
          <a:off x="7188302" y="8937626"/>
          <a:ext cx="2238990" cy="252463"/>
        </a:xfrm>
        <a:prstGeom prst="rect">
          <a:avLst/>
        </a:prstGeom>
        <a:solidFill>
          <a:srgbClr val="8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ΓΜΤ αλκυλίων: </a:t>
          </a:r>
          <a:r>
            <a:rPr lang="en-US" sz="1100" b="1" i="0" strike="noStrike">
              <a:solidFill>
                <a:srgbClr val="FFFF99"/>
              </a:solidFill>
              <a:latin typeface="Arial"/>
              <a:cs typeface="Arial"/>
            </a:rPr>
            <a:t>C</a:t>
          </a:r>
          <a:r>
            <a:rPr lang="en-US" sz="1100" b="1" i="0" strike="noStrike" baseline="-25000">
              <a:solidFill>
                <a:srgbClr val="FFFF99"/>
              </a:solidFill>
              <a:latin typeface="Arial"/>
              <a:cs typeface="Arial"/>
            </a:rPr>
            <a:t>v</a:t>
          </a:r>
          <a:r>
            <a:rPr lang="en-US" sz="1100" b="1" i="0" strike="noStrike">
              <a:solidFill>
                <a:srgbClr val="FFFF99"/>
              </a:solidFill>
              <a:latin typeface="Arial"/>
              <a:cs typeface="Arial"/>
            </a:rPr>
            <a:t>H</a:t>
          </a:r>
          <a:r>
            <a:rPr lang="en-US" sz="1100" b="1" i="0" strike="noStrike" baseline="-25000">
              <a:solidFill>
                <a:srgbClr val="FFFF99"/>
              </a:solidFill>
              <a:latin typeface="Arial"/>
              <a:cs typeface="Arial"/>
            </a:rPr>
            <a:t>2v+1</a:t>
          </a:r>
          <a:r>
            <a:rPr lang="en-US" sz="1100" b="1" i="0" strike="noStrike">
              <a:solidFill>
                <a:srgbClr val="FFFF99"/>
              </a:solidFill>
              <a:latin typeface="Arial"/>
              <a:cs typeface="Arial"/>
            </a:rPr>
            <a:t>–   (v≥1)</a:t>
          </a:r>
        </a:p>
      </xdr:txBody>
    </xdr:sp>
    <xdr:clientData/>
  </xdr:twoCellAnchor>
  <xdr:twoCellAnchor>
    <xdr:from>
      <xdr:col>12</xdr:col>
      <xdr:colOff>57150</xdr:colOff>
      <xdr:row>65</xdr:row>
      <xdr:rowOff>173601</xdr:rowOff>
    </xdr:from>
    <xdr:to>
      <xdr:col>14</xdr:col>
      <xdr:colOff>514350</xdr:colOff>
      <xdr:row>67</xdr:row>
      <xdr:rowOff>202176</xdr:rowOff>
    </xdr:to>
    <xdr:grpSp>
      <xdr:nvGrpSpPr>
        <xdr:cNvPr id="36683" name="Group 1410"/>
        <xdr:cNvGrpSpPr>
          <a:grpSpLocks/>
        </xdr:cNvGrpSpPr>
      </xdr:nvGrpSpPr>
      <xdr:grpSpPr bwMode="auto">
        <a:xfrm>
          <a:off x="7431344" y="13488117"/>
          <a:ext cx="1686232" cy="438253"/>
          <a:chOff x="724" y="1307"/>
          <a:chExt cx="176" cy="43"/>
        </a:xfrm>
      </xdr:grpSpPr>
      <xdr:sp macro="" textlink="">
        <xdr:nvSpPr>
          <xdr:cNvPr id="8573" name="Text Box 1405"/>
          <xdr:cNvSpPr txBox="1">
            <a:spLocks noChangeArrowheads="1"/>
          </xdr:cNvSpPr>
        </xdr:nvSpPr>
        <xdr:spPr bwMode="auto">
          <a:xfrm>
            <a:off x="724" y="1331"/>
            <a:ext cx="62"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μεθάνιο</a:t>
            </a:r>
          </a:p>
        </xdr:txBody>
      </xdr:sp>
      <xdr:sp macro="" textlink="">
        <xdr:nvSpPr>
          <xdr:cNvPr id="7173" name="Text Box 5"/>
          <xdr:cNvSpPr txBox="1">
            <a:spLocks noChangeArrowheads="1"/>
          </xdr:cNvSpPr>
        </xdr:nvSpPr>
        <xdr:spPr bwMode="auto">
          <a:xfrm>
            <a:off x="736" y="1307"/>
            <a:ext cx="160" cy="26"/>
          </a:xfrm>
          <a:prstGeom prst="rect">
            <a:avLst/>
          </a:prstGeom>
          <a:solidFill>
            <a:srgbClr val="000000"/>
          </a:solidFill>
          <a:ln w="9525">
            <a:solidFill>
              <a:srgbClr val="000000"/>
            </a:solidFill>
            <a:miter lim="800000"/>
            <a:headEnd/>
            <a:tailEnd/>
          </a:ln>
        </xdr:spPr>
        <xdr:txBody>
          <a:bodyPr vertOverflow="clip" wrap="square" lIns="36576" tIns="22860" rIns="36576" bIns="22860" anchor="ctr" upright="1"/>
          <a:lstStyle/>
          <a:p>
            <a:pPr algn="ctr" rtl="1">
              <a:defRPr sz="1000"/>
            </a:pPr>
            <a:r>
              <a:rPr lang="en-US" sz="1200" b="0" i="0" strike="noStrike">
                <a:solidFill>
                  <a:srgbClr val="FFFF99"/>
                </a:solidFill>
                <a:latin typeface="Arial"/>
                <a:cs typeface="Arial"/>
              </a:rPr>
              <a:t>C</a:t>
            </a:r>
            <a:r>
              <a:rPr lang="el-GR" sz="1200" b="0" i="0" strike="noStrike">
                <a:solidFill>
                  <a:srgbClr val="FFFF99"/>
                </a:solidFill>
                <a:latin typeface="Arial"/>
                <a:cs typeface="Arial"/>
              </a:rPr>
              <a:t>Η</a:t>
            </a:r>
            <a:r>
              <a:rPr lang="el-GR" sz="1200" b="0" i="0" strike="noStrike" baseline="-25000">
                <a:solidFill>
                  <a:srgbClr val="FFFF99"/>
                </a:solidFill>
                <a:latin typeface="Arial"/>
                <a:cs typeface="Arial"/>
              </a:rPr>
              <a:t>4   </a:t>
            </a:r>
            <a:r>
              <a:rPr lang="el-GR" sz="1200" b="0" i="0" strike="noStrike">
                <a:solidFill>
                  <a:srgbClr val="FF0000"/>
                </a:solidFill>
                <a:latin typeface="Arial"/>
                <a:cs typeface="Arial"/>
              </a:rPr>
              <a:t>–</a:t>
            </a:r>
            <a:r>
              <a:rPr lang="el-GR" sz="1200" b="0" i="0" strike="noStrike">
                <a:solidFill>
                  <a:srgbClr val="FFFF99"/>
                </a:solidFill>
                <a:latin typeface="Arial"/>
                <a:cs typeface="Arial"/>
              </a:rPr>
              <a:t>   Η   </a:t>
            </a:r>
            <a:r>
              <a:rPr lang="el-GR" sz="1200" b="0" i="0" strike="noStrike">
                <a:solidFill>
                  <a:srgbClr val="FF0000"/>
                </a:solidFill>
                <a:sym typeface="Wingdings 3"/>
              </a:rPr>
              <a:t></a:t>
            </a:r>
            <a:r>
              <a:rPr lang="el-GR" sz="1200" b="0" i="0" strike="noStrike">
                <a:solidFill>
                  <a:srgbClr val="FFFF99"/>
                </a:solidFill>
                <a:latin typeface="Arial"/>
                <a:cs typeface="Arial"/>
              </a:rPr>
              <a:t>   </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r>
              <a:rPr lang="en-US" sz="1200" b="1" i="0" strike="noStrike">
                <a:solidFill>
                  <a:srgbClr val="3366FF"/>
                </a:solidFill>
                <a:latin typeface="Arial"/>
                <a:cs typeface="Arial"/>
              </a:rPr>
              <a:t>–</a:t>
            </a:r>
          </a:p>
        </xdr:txBody>
      </xdr:sp>
      <xdr:sp macro="" textlink="">
        <xdr:nvSpPr>
          <xdr:cNvPr id="8574" name="Text Box 1406"/>
          <xdr:cNvSpPr txBox="1">
            <a:spLocks noChangeArrowheads="1"/>
          </xdr:cNvSpPr>
        </xdr:nvSpPr>
        <xdr:spPr bwMode="auto">
          <a:xfrm>
            <a:off x="838" y="1331"/>
            <a:ext cx="62"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μεθύλιο</a:t>
            </a:r>
          </a:p>
        </xdr:txBody>
      </xdr:sp>
    </xdr:grpSp>
    <xdr:clientData/>
  </xdr:twoCellAnchor>
  <xdr:twoCellAnchor>
    <xdr:from>
      <xdr:col>11</xdr:col>
      <xdr:colOff>333375</xdr:colOff>
      <xdr:row>68</xdr:row>
      <xdr:rowOff>49776</xdr:rowOff>
    </xdr:from>
    <xdr:to>
      <xdr:col>15</xdr:col>
      <xdr:colOff>276225</xdr:colOff>
      <xdr:row>70</xdr:row>
      <xdr:rowOff>68826</xdr:rowOff>
    </xdr:to>
    <xdr:grpSp>
      <xdr:nvGrpSpPr>
        <xdr:cNvPr id="36684" name="Group 1414"/>
        <xdr:cNvGrpSpPr>
          <a:grpSpLocks/>
        </xdr:cNvGrpSpPr>
      </xdr:nvGrpSpPr>
      <xdr:grpSpPr bwMode="auto">
        <a:xfrm>
          <a:off x="7093052" y="13978808"/>
          <a:ext cx="2400915" cy="428728"/>
          <a:chOff x="721" y="1363"/>
          <a:chExt cx="250" cy="42"/>
        </a:xfrm>
      </xdr:grpSpPr>
      <xdr:sp macro="" textlink="">
        <xdr:nvSpPr>
          <xdr:cNvPr id="8577" name="Text Box 1409"/>
          <xdr:cNvSpPr txBox="1">
            <a:spLocks noChangeArrowheads="1"/>
          </xdr:cNvSpPr>
        </xdr:nvSpPr>
        <xdr:spPr bwMode="auto">
          <a:xfrm>
            <a:off x="721" y="1363"/>
            <a:ext cx="250" cy="26"/>
          </a:xfrm>
          <a:prstGeom prst="rect">
            <a:avLst/>
          </a:prstGeom>
          <a:solidFill>
            <a:srgbClr val="000000"/>
          </a:solidFill>
          <a:ln w="9525">
            <a:solidFill>
              <a:srgbClr val="000000"/>
            </a:solidFill>
            <a:miter lim="800000"/>
            <a:headEnd/>
            <a:tailEnd/>
          </a:ln>
        </xdr:spPr>
        <xdr:txBody>
          <a:bodyPr vertOverflow="clip" wrap="square" lIns="36576" tIns="22860" rIns="36576" bIns="22860" anchor="ctr" upright="1"/>
          <a:lstStyle/>
          <a:p>
            <a:pPr algn="ctr" rtl="1">
              <a:defRPr sz="1000"/>
            </a:pPr>
            <a:r>
              <a:rPr lang="en-US" sz="1200" b="0" i="0" strike="noStrike">
                <a:solidFill>
                  <a:srgbClr val="FFFF99"/>
                </a:solidFill>
                <a:latin typeface="Arial"/>
                <a:cs typeface="Arial"/>
              </a:rPr>
              <a:t>C</a:t>
            </a:r>
            <a:r>
              <a:rPr lang="el-GR" sz="1200" b="0" i="0" strike="noStrike">
                <a:solidFill>
                  <a:srgbClr val="FFFF99"/>
                </a:solidFill>
                <a:latin typeface="Arial"/>
                <a:cs typeface="Arial"/>
              </a:rPr>
              <a:t>Η</a:t>
            </a:r>
            <a:r>
              <a:rPr lang="el-GR" sz="1200" b="0" i="0" strike="noStrike" baseline="-25000">
                <a:solidFill>
                  <a:srgbClr val="FFFF99"/>
                </a:solidFill>
                <a:latin typeface="Arial"/>
                <a:cs typeface="Arial"/>
              </a:rPr>
              <a:t>3</a:t>
            </a:r>
            <a:r>
              <a:rPr lang="el-GR" sz="1200" b="0" i="0" strike="noStrike">
                <a:solidFill>
                  <a:srgbClr val="FFFF99"/>
                </a:solidFill>
                <a:latin typeface="Arial"/>
                <a:cs typeface="Arial"/>
              </a:rPr>
              <a:t>–</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  </a:t>
            </a:r>
            <a:r>
              <a:rPr lang="en-US" sz="1200" b="0" i="0" strike="noStrike">
                <a:solidFill>
                  <a:srgbClr val="FF0000"/>
                </a:solidFill>
                <a:latin typeface="Arial"/>
                <a:cs typeface="Arial"/>
              </a:rPr>
              <a:t>–</a:t>
            </a:r>
            <a:r>
              <a:rPr lang="en-US" sz="1200" b="0" i="0" strike="noStrike">
                <a:solidFill>
                  <a:srgbClr val="FFFF99"/>
                </a:solidFill>
                <a:latin typeface="Arial"/>
                <a:cs typeface="Arial"/>
              </a:rPr>
              <a:t>  </a:t>
            </a:r>
            <a:r>
              <a:rPr lang="el-GR" sz="1200" b="0" i="0" strike="noStrike">
                <a:solidFill>
                  <a:srgbClr val="FFFF99"/>
                </a:solidFill>
                <a:latin typeface="Arial"/>
                <a:cs typeface="Arial"/>
              </a:rPr>
              <a:t>Η   </a:t>
            </a:r>
            <a:r>
              <a:rPr lang="el-GR" sz="1200" b="0" i="0" strike="noStrike">
                <a:solidFill>
                  <a:srgbClr val="FF0000"/>
                </a:solidFill>
                <a:sym typeface="Wingdings 3"/>
              </a:rPr>
              <a:t></a:t>
            </a:r>
            <a:r>
              <a:rPr lang="el-GR" sz="1200" b="0" i="0" strike="noStrike">
                <a:solidFill>
                  <a:srgbClr val="FFFF99"/>
                </a:solidFill>
                <a:latin typeface="Arial"/>
                <a:cs typeface="Arial"/>
              </a:rPr>
              <a:t>   </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r>
              <a:rPr lang="en-US" sz="1200" b="1" i="0" strike="noStrike">
                <a:solidFill>
                  <a:srgbClr val="3366FF"/>
                </a:solidFill>
                <a:latin typeface="Arial"/>
                <a:cs typeface="Arial"/>
              </a:rPr>
              <a:t>–</a:t>
            </a:r>
          </a:p>
        </xdr:txBody>
      </xdr:sp>
      <xdr:sp macro="" textlink="">
        <xdr:nvSpPr>
          <xdr:cNvPr id="8579" name="Text Box 1411"/>
          <xdr:cNvSpPr txBox="1">
            <a:spLocks noChangeArrowheads="1"/>
          </xdr:cNvSpPr>
        </xdr:nvSpPr>
        <xdr:spPr bwMode="auto">
          <a:xfrm>
            <a:off x="742" y="1387"/>
            <a:ext cx="58" cy="1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αιθάνιο</a:t>
            </a:r>
          </a:p>
        </xdr:txBody>
      </xdr:sp>
      <xdr:sp macro="" textlink="">
        <xdr:nvSpPr>
          <xdr:cNvPr id="8580" name="Text Box 1412"/>
          <xdr:cNvSpPr txBox="1">
            <a:spLocks noChangeArrowheads="1"/>
          </xdr:cNvSpPr>
        </xdr:nvSpPr>
        <xdr:spPr bwMode="auto">
          <a:xfrm>
            <a:off x="887" y="1387"/>
            <a:ext cx="58" cy="1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αιθύλιο</a:t>
            </a:r>
          </a:p>
        </xdr:txBody>
      </xdr:sp>
    </xdr:grpSp>
    <xdr:clientData/>
  </xdr:twoCellAnchor>
  <xdr:twoCellAnchor>
    <xdr:from>
      <xdr:col>11</xdr:col>
      <xdr:colOff>76200</xdr:colOff>
      <xdr:row>76</xdr:row>
      <xdr:rowOff>66675</xdr:rowOff>
    </xdr:from>
    <xdr:to>
      <xdr:col>15</xdr:col>
      <xdr:colOff>523875</xdr:colOff>
      <xdr:row>81</xdr:row>
      <xdr:rowOff>19050</xdr:rowOff>
    </xdr:to>
    <xdr:grpSp>
      <xdr:nvGrpSpPr>
        <xdr:cNvPr id="36686" name="Group 1430"/>
        <xdr:cNvGrpSpPr>
          <a:grpSpLocks/>
        </xdr:cNvGrpSpPr>
      </xdr:nvGrpSpPr>
      <xdr:grpSpPr bwMode="auto">
        <a:xfrm>
          <a:off x="6835877" y="15634417"/>
          <a:ext cx="2905740" cy="976568"/>
          <a:chOff x="710" y="1504"/>
          <a:chExt cx="303" cy="95"/>
        </a:xfrm>
      </xdr:grpSpPr>
      <xdr:grpSp>
        <xdr:nvGrpSpPr>
          <xdr:cNvPr id="40128" name="Group 1429"/>
          <xdr:cNvGrpSpPr>
            <a:grpSpLocks/>
          </xdr:cNvGrpSpPr>
        </xdr:nvGrpSpPr>
        <xdr:grpSpPr bwMode="auto">
          <a:xfrm>
            <a:off x="710" y="1554"/>
            <a:ext cx="303" cy="45"/>
            <a:chOff x="710" y="1554"/>
            <a:chExt cx="303" cy="45"/>
          </a:xfrm>
        </xdr:grpSpPr>
        <xdr:sp macro="" textlink="">
          <xdr:nvSpPr>
            <xdr:cNvPr id="8581" name="Text Box 1413"/>
            <xdr:cNvSpPr txBox="1">
              <a:spLocks noChangeArrowheads="1"/>
            </xdr:cNvSpPr>
          </xdr:nvSpPr>
          <xdr:spPr bwMode="auto">
            <a:xfrm>
              <a:off x="710" y="1554"/>
              <a:ext cx="303" cy="26"/>
            </a:xfrm>
            <a:prstGeom prst="rect">
              <a:avLst/>
            </a:prstGeom>
            <a:solidFill>
              <a:srgbClr val="000000"/>
            </a:solidFill>
            <a:ln w="9525">
              <a:solidFill>
                <a:srgbClr val="000000"/>
              </a:solidFill>
              <a:miter lim="800000"/>
              <a:headEnd/>
              <a:tailEnd/>
            </a:ln>
          </xdr:spPr>
          <xdr:txBody>
            <a:bodyPr vertOverflow="clip" wrap="square" lIns="36576" tIns="22860" rIns="0" bIns="22860" anchor="ctr" upright="1"/>
            <a:lstStyle/>
            <a:p>
              <a:pPr algn="l" rtl="1">
                <a:defRPr sz="1000"/>
              </a:pPr>
              <a:r>
                <a:rPr lang="en-US" sz="1200" b="0" i="0" strike="noStrike">
                  <a:solidFill>
                    <a:srgbClr val="FFFF99"/>
                  </a:solidFill>
                  <a:latin typeface="Arial"/>
                  <a:cs typeface="Arial"/>
                </a:rPr>
                <a:t>C</a:t>
              </a:r>
              <a:r>
                <a:rPr lang="el-GR" sz="1200" b="0" i="0" strike="noStrike">
                  <a:solidFill>
                    <a:srgbClr val="99CC00"/>
                  </a:solidFill>
                  <a:latin typeface="Arial"/>
                  <a:cs typeface="Arial"/>
                </a:rPr>
                <a:t>Η</a:t>
              </a:r>
              <a:r>
                <a:rPr lang="el-GR" sz="1200" b="0" i="0" strike="noStrike" baseline="-25000">
                  <a:solidFill>
                    <a:srgbClr val="99CC00"/>
                  </a:solidFill>
                  <a:latin typeface="Arial"/>
                  <a:cs typeface="Arial"/>
                </a:rPr>
                <a:t>3</a:t>
              </a:r>
              <a:r>
                <a:rPr lang="el-GR" sz="1200" b="0" i="0" strike="noStrike">
                  <a:solidFill>
                    <a:srgbClr val="FFFF99"/>
                  </a:solidFill>
                  <a:latin typeface="Arial"/>
                  <a:cs typeface="Arial"/>
                </a:rPr>
                <a:t>–</a:t>
              </a:r>
              <a:r>
                <a:rPr lang="en-US" sz="1200" b="0" i="0" strike="noStrike">
                  <a:solidFill>
                    <a:srgbClr val="FFFF99"/>
                  </a:solidFill>
                  <a:latin typeface="Arial"/>
                  <a:cs typeface="Arial"/>
                </a:rPr>
                <a:t>C</a:t>
              </a:r>
              <a:r>
                <a:rPr lang="en-US" sz="1200" b="0" i="0" strike="noStrike">
                  <a:solidFill>
                    <a:srgbClr val="FF9900"/>
                  </a:solidFill>
                  <a:latin typeface="Arial"/>
                  <a:cs typeface="Arial"/>
                </a:rPr>
                <a:t>H</a:t>
              </a:r>
              <a:r>
                <a:rPr lang="en-US" sz="1200" b="0" i="0" strike="noStrike" baseline="-25000">
                  <a:solidFill>
                    <a:srgbClr val="FF9900"/>
                  </a:solidFill>
                  <a:latin typeface="Arial"/>
                  <a:cs typeface="Arial"/>
                </a:rPr>
                <a:t>2</a:t>
              </a:r>
              <a:r>
                <a:rPr lang="en-US" sz="1200" b="0" i="0" strike="noStrike">
                  <a:solidFill>
                    <a:srgbClr val="FFFF99"/>
                  </a:solidFill>
                  <a:latin typeface="Arial"/>
                  <a:cs typeface="Arial"/>
                </a:rPr>
                <a:t>–C</a:t>
              </a:r>
              <a:r>
                <a:rPr lang="en-US" sz="1200" b="0" i="0" strike="noStrike">
                  <a:solidFill>
                    <a:srgbClr val="99CC00"/>
                  </a:solidFill>
                  <a:latin typeface="Arial"/>
                  <a:cs typeface="Arial"/>
                </a:rPr>
                <a:t>H</a:t>
              </a:r>
              <a:r>
                <a:rPr lang="en-US" sz="1200" b="0" i="0" strike="noStrike" baseline="-25000">
                  <a:solidFill>
                    <a:srgbClr val="99CC00"/>
                  </a:solidFill>
                  <a:latin typeface="Arial"/>
                  <a:cs typeface="Arial"/>
                </a:rPr>
                <a:t>3</a:t>
              </a:r>
              <a:r>
                <a:rPr lang="en-US" sz="1200" b="0" i="0" strike="noStrike">
                  <a:solidFill>
                    <a:srgbClr val="FFFF99"/>
                  </a:solidFill>
                  <a:latin typeface="Arial"/>
                  <a:cs typeface="Arial"/>
                </a:rPr>
                <a:t>  </a:t>
              </a:r>
              <a:r>
                <a:rPr lang="en-US" sz="1200" b="0" i="0" strike="noStrike">
                  <a:solidFill>
                    <a:srgbClr val="FF0000"/>
                  </a:solidFill>
                  <a:latin typeface="Arial"/>
                  <a:cs typeface="Arial"/>
                </a:rPr>
                <a:t>–</a:t>
              </a:r>
              <a:r>
                <a:rPr lang="en-US" sz="1200" b="0" i="0" strike="noStrike">
                  <a:solidFill>
                    <a:srgbClr val="FFFF99"/>
                  </a:solidFill>
                  <a:latin typeface="Arial"/>
                  <a:cs typeface="Arial"/>
                </a:rPr>
                <a:t>  </a:t>
              </a:r>
              <a:r>
                <a:rPr lang="el-GR" sz="1200" b="0" i="0" strike="noStrike">
                  <a:solidFill>
                    <a:srgbClr val="99CC00"/>
                  </a:solidFill>
                  <a:latin typeface="Arial"/>
                  <a:cs typeface="Arial"/>
                </a:rPr>
                <a:t>Η</a:t>
              </a:r>
              <a:r>
                <a:rPr lang="el-GR" sz="1200" b="0" i="0" strike="noStrike">
                  <a:solidFill>
                    <a:srgbClr val="FFFF99"/>
                  </a:solidFill>
                  <a:latin typeface="Arial"/>
                  <a:cs typeface="Arial"/>
                </a:rPr>
                <a:t>   </a:t>
              </a:r>
              <a:r>
                <a:rPr lang="el-GR" sz="1200" b="0" i="0" strike="noStrike">
                  <a:solidFill>
                    <a:srgbClr val="FF0000"/>
                  </a:solidFill>
                  <a:sym typeface="Wingdings 3"/>
                </a:rPr>
                <a:t></a:t>
              </a:r>
              <a:r>
                <a:rPr lang="el-GR" sz="1200" b="0" i="0" strike="noStrike">
                  <a:solidFill>
                    <a:srgbClr val="FFFF99"/>
                  </a:solidFill>
                  <a:latin typeface="Arial"/>
                  <a:cs typeface="Arial"/>
                </a:rPr>
                <a:t>   </a:t>
              </a:r>
              <a:r>
                <a:rPr lang="en-US" sz="1200" b="0" i="0" strike="noStrike">
                  <a:solidFill>
                    <a:srgbClr val="FFFF99"/>
                  </a:solidFill>
                  <a:latin typeface="Arial"/>
                  <a:cs typeface="Arial"/>
                </a:rPr>
                <a:t>C</a:t>
              </a:r>
              <a:r>
                <a:rPr lang="en-US" sz="1200" b="0" i="0" strike="noStrike">
                  <a:solidFill>
                    <a:srgbClr val="99CC00"/>
                  </a:solidFill>
                  <a:latin typeface="Arial"/>
                  <a:cs typeface="Arial"/>
                </a:rPr>
                <a:t>H</a:t>
              </a:r>
              <a:r>
                <a:rPr lang="en-US" sz="1200" b="0" i="0" strike="noStrike" baseline="-25000">
                  <a:solidFill>
                    <a:srgbClr val="99CC00"/>
                  </a:solidFill>
                  <a:latin typeface="Arial"/>
                  <a:cs typeface="Arial"/>
                </a:rPr>
                <a:t>3</a:t>
              </a:r>
              <a:r>
                <a:rPr lang="en-US" sz="1200" b="0" i="0" strike="noStrike">
                  <a:solidFill>
                    <a:srgbClr val="FFFF99"/>
                  </a:solidFill>
                  <a:latin typeface="Arial"/>
                  <a:cs typeface="Arial"/>
                </a:rPr>
                <a:t>–C</a:t>
              </a:r>
              <a:r>
                <a:rPr lang="en-US" sz="1200" b="0" i="0" strike="noStrike">
                  <a:solidFill>
                    <a:srgbClr val="FF9900"/>
                  </a:solidFill>
                  <a:latin typeface="Arial"/>
                  <a:cs typeface="Arial"/>
                </a:rPr>
                <a:t>H</a:t>
              </a:r>
              <a:r>
                <a:rPr lang="en-US" sz="1200" b="0" i="0" strike="noStrike" baseline="-25000">
                  <a:solidFill>
                    <a:srgbClr val="FF9900"/>
                  </a:solidFill>
                  <a:latin typeface="Arial"/>
                  <a:cs typeface="Arial"/>
                </a:rPr>
                <a:t>2</a:t>
              </a:r>
              <a:r>
                <a:rPr lang="en-US" sz="1200" b="0" i="0" strike="noStrike">
                  <a:solidFill>
                    <a:srgbClr val="FFFF99"/>
                  </a:solidFill>
                  <a:latin typeface="Arial"/>
                  <a:cs typeface="Arial"/>
                </a:rPr>
                <a:t>–C</a:t>
              </a:r>
              <a:r>
                <a:rPr lang="en-US" sz="1200" b="0" i="0" strike="noStrike">
                  <a:solidFill>
                    <a:srgbClr val="99CC00"/>
                  </a:solidFill>
                  <a:latin typeface="Arial"/>
                  <a:cs typeface="Arial"/>
                </a:rPr>
                <a:t>H</a:t>
              </a:r>
              <a:r>
                <a:rPr lang="en-US" sz="1200" b="0" i="0" strike="noStrike" baseline="-25000">
                  <a:solidFill>
                    <a:srgbClr val="99CC00"/>
                  </a:solidFill>
                  <a:latin typeface="Arial"/>
                  <a:cs typeface="Arial"/>
                </a:rPr>
                <a:t>2</a:t>
              </a:r>
              <a:r>
                <a:rPr lang="en-US" sz="1200" b="1" i="0" strike="noStrike">
                  <a:solidFill>
                    <a:srgbClr val="3366FF"/>
                  </a:solidFill>
                  <a:latin typeface="Arial"/>
                  <a:cs typeface="Arial"/>
                </a:rPr>
                <a:t>–</a:t>
              </a:r>
            </a:p>
          </xdr:txBody>
        </xdr:sp>
        <xdr:sp macro="" textlink="">
          <xdr:nvSpPr>
            <xdr:cNvPr id="8583" name="Text Box 1415"/>
            <xdr:cNvSpPr txBox="1">
              <a:spLocks noChangeArrowheads="1"/>
            </xdr:cNvSpPr>
          </xdr:nvSpPr>
          <xdr:spPr bwMode="auto">
            <a:xfrm>
              <a:off x="738" y="1579"/>
              <a:ext cx="7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προπάνιο</a:t>
              </a:r>
            </a:p>
          </xdr:txBody>
        </xdr:sp>
        <xdr:sp macro="" textlink="">
          <xdr:nvSpPr>
            <xdr:cNvPr id="8584" name="Text Box 1416"/>
            <xdr:cNvSpPr txBox="1">
              <a:spLocks noChangeArrowheads="1"/>
            </xdr:cNvSpPr>
          </xdr:nvSpPr>
          <xdr:spPr bwMode="auto">
            <a:xfrm>
              <a:off x="915" y="1579"/>
              <a:ext cx="71"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6600"/>
                  </a:solidFill>
                  <a:latin typeface="Arial"/>
                  <a:cs typeface="Arial"/>
                </a:rPr>
                <a:t>προπύλιο</a:t>
              </a:r>
            </a:p>
          </xdr:txBody>
        </xdr:sp>
      </xdr:grpSp>
      <xdr:grpSp>
        <xdr:nvGrpSpPr>
          <xdr:cNvPr id="40129" name="Group 1427"/>
          <xdr:cNvGrpSpPr>
            <a:grpSpLocks/>
          </xdr:cNvGrpSpPr>
        </xdr:nvGrpSpPr>
        <xdr:grpSpPr bwMode="auto">
          <a:xfrm>
            <a:off x="716" y="1504"/>
            <a:ext cx="129" cy="53"/>
            <a:chOff x="716" y="1504"/>
            <a:chExt cx="129" cy="53"/>
          </a:xfrm>
        </xdr:grpSpPr>
        <xdr:sp macro="" textlink="">
          <xdr:nvSpPr>
            <xdr:cNvPr id="8588" name="Text Box 1420"/>
            <xdr:cNvSpPr txBox="1">
              <a:spLocks noChangeArrowheads="1"/>
            </xdr:cNvSpPr>
          </xdr:nvSpPr>
          <xdr:spPr bwMode="auto">
            <a:xfrm>
              <a:off x="716" y="1504"/>
              <a:ext cx="129" cy="21"/>
            </a:xfrm>
            <a:prstGeom prst="rect">
              <a:avLst/>
            </a:prstGeom>
            <a:solidFill>
              <a:srgbClr val="000000"/>
            </a:solidFill>
            <a:ln w="9525">
              <a:solidFill>
                <a:srgbClr val="99CC00"/>
              </a:solidFill>
              <a:miter lim="800000"/>
              <a:headEnd/>
              <a:tailEnd/>
            </a:ln>
          </xdr:spPr>
          <xdr:txBody>
            <a:bodyPr vertOverflow="clip" wrap="square" lIns="27432" tIns="22860" rIns="0" bIns="0" anchor="t" upright="1"/>
            <a:lstStyle/>
            <a:p>
              <a:pPr algn="l" rtl="1">
                <a:defRPr sz="1000"/>
              </a:pPr>
              <a:r>
                <a:rPr lang="el-GR" sz="1000" b="0" i="0" strike="noStrike">
                  <a:solidFill>
                    <a:srgbClr val="99CC00"/>
                  </a:solidFill>
                  <a:latin typeface="Arial"/>
                  <a:cs typeface="Arial"/>
                </a:rPr>
                <a:t>Ιταγή ανθρακοάτομα</a:t>
              </a:r>
            </a:p>
          </xdr:txBody>
        </xdr:sp>
        <xdr:sp macro="" textlink="">
          <xdr:nvSpPr>
            <xdr:cNvPr id="40135" name="Line 1422"/>
            <xdr:cNvSpPr>
              <a:spLocks noChangeShapeType="1"/>
            </xdr:cNvSpPr>
          </xdr:nvSpPr>
          <xdr:spPr bwMode="auto">
            <a:xfrm>
              <a:off x="719" y="1526"/>
              <a:ext cx="0" cy="31"/>
            </a:xfrm>
            <a:prstGeom prst="line">
              <a:avLst/>
            </a:prstGeom>
            <a:noFill/>
            <a:ln w="9525">
              <a:solidFill>
                <a:srgbClr val="99CC00"/>
              </a:solidFill>
              <a:round/>
              <a:headEnd/>
              <a:tailEnd type="triangle" w="med" len="med"/>
            </a:ln>
          </xdr:spPr>
        </xdr:sp>
      </xdr:grpSp>
      <xdr:grpSp>
        <xdr:nvGrpSpPr>
          <xdr:cNvPr id="40130" name="Group 1428"/>
          <xdr:cNvGrpSpPr>
            <a:grpSpLocks/>
          </xdr:cNvGrpSpPr>
        </xdr:nvGrpSpPr>
        <xdr:grpSpPr bwMode="auto">
          <a:xfrm>
            <a:off x="758" y="1527"/>
            <a:ext cx="240" cy="29"/>
            <a:chOff x="758" y="1527"/>
            <a:chExt cx="240" cy="29"/>
          </a:xfrm>
        </xdr:grpSpPr>
        <xdr:sp macro="" textlink="">
          <xdr:nvSpPr>
            <xdr:cNvPr id="8589" name="Text Box 1421"/>
            <xdr:cNvSpPr txBox="1">
              <a:spLocks noChangeArrowheads="1"/>
            </xdr:cNvSpPr>
          </xdr:nvSpPr>
          <xdr:spPr bwMode="auto">
            <a:xfrm>
              <a:off x="859" y="1527"/>
              <a:ext cx="139" cy="21"/>
            </a:xfrm>
            <a:prstGeom prst="rect">
              <a:avLst/>
            </a:prstGeom>
            <a:solidFill>
              <a:srgbClr val="000000"/>
            </a:solidFill>
            <a:ln w="9525">
              <a:solidFill>
                <a:srgbClr val="FF9900"/>
              </a:solidFill>
              <a:miter lim="800000"/>
              <a:headEnd/>
              <a:tailEnd/>
            </a:ln>
          </xdr:spPr>
          <xdr:txBody>
            <a:bodyPr vertOverflow="clip" wrap="square" lIns="27432" tIns="22860" rIns="0" bIns="0" anchor="t" upright="1"/>
            <a:lstStyle/>
            <a:p>
              <a:pPr algn="ctr" rtl="1">
                <a:defRPr sz="1000"/>
              </a:pPr>
              <a:r>
                <a:rPr lang="el-GR" sz="1000" b="0" i="0" strike="noStrike">
                  <a:solidFill>
                    <a:srgbClr val="FF9900"/>
                  </a:solidFill>
                  <a:latin typeface="Arial"/>
                  <a:cs typeface="Arial"/>
                </a:rPr>
                <a:t>ΙΙταγές ανθρακοάτομο</a:t>
              </a:r>
            </a:p>
          </xdr:txBody>
        </xdr:sp>
        <xdr:sp macro="" textlink="">
          <xdr:nvSpPr>
            <xdr:cNvPr id="40132" name="Line 1425"/>
            <xdr:cNvSpPr>
              <a:spLocks noChangeShapeType="1"/>
            </xdr:cNvSpPr>
          </xdr:nvSpPr>
          <xdr:spPr bwMode="auto">
            <a:xfrm flipH="1">
              <a:off x="758" y="1538"/>
              <a:ext cx="101" cy="0"/>
            </a:xfrm>
            <a:prstGeom prst="line">
              <a:avLst/>
            </a:prstGeom>
            <a:noFill/>
            <a:ln w="9525">
              <a:solidFill>
                <a:srgbClr val="FF9900"/>
              </a:solidFill>
              <a:round/>
              <a:headEnd/>
              <a:tailEnd/>
            </a:ln>
          </xdr:spPr>
        </xdr:sp>
        <xdr:sp macro="" textlink="">
          <xdr:nvSpPr>
            <xdr:cNvPr id="40133" name="Line 1426"/>
            <xdr:cNvSpPr>
              <a:spLocks noChangeShapeType="1"/>
            </xdr:cNvSpPr>
          </xdr:nvSpPr>
          <xdr:spPr bwMode="auto">
            <a:xfrm>
              <a:off x="758" y="1538"/>
              <a:ext cx="0" cy="18"/>
            </a:xfrm>
            <a:prstGeom prst="line">
              <a:avLst/>
            </a:prstGeom>
            <a:noFill/>
            <a:ln w="9525">
              <a:solidFill>
                <a:srgbClr val="FF9900"/>
              </a:solidFill>
              <a:round/>
              <a:headEnd/>
              <a:tailEnd type="triangle" w="med" len="med"/>
            </a:ln>
          </xdr:spPr>
        </xdr:sp>
      </xdr:grpSp>
    </xdr:grpSp>
    <xdr:clientData/>
  </xdr:twoCellAnchor>
  <xdr:twoCellAnchor>
    <xdr:from>
      <xdr:col>11</xdr:col>
      <xdr:colOff>123825</xdr:colOff>
      <xdr:row>81</xdr:row>
      <xdr:rowOff>142875</xdr:rowOff>
    </xdr:from>
    <xdr:to>
      <xdr:col>15</xdr:col>
      <xdr:colOff>571500</xdr:colOff>
      <xdr:row>85</xdr:row>
      <xdr:rowOff>95250</xdr:rowOff>
    </xdr:to>
    <xdr:grpSp>
      <xdr:nvGrpSpPr>
        <xdr:cNvPr id="36687" name="Group 1435"/>
        <xdr:cNvGrpSpPr>
          <a:grpSpLocks/>
        </xdr:cNvGrpSpPr>
      </xdr:nvGrpSpPr>
      <xdr:grpSpPr bwMode="auto">
        <a:xfrm>
          <a:off x="6883502" y="16734810"/>
          <a:ext cx="2905740" cy="771730"/>
          <a:chOff x="717" y="1615"/>
          <a:chExt cx="303" cy="75"/>
        </a:xfrm>
      </xdr:grpSpPr>
      <xdr:sp macro="" textlink="">
        <xdr:nvSpPr>
          <xdr:cNvPr id="8586" name="Text Box 1418"/>
          <xdr:cNvSpPr txBox="1">
            <a:spLocks noChangeArrowheads="1"/>
          </xdr:cNvSpPr>
        </xdr:nvSpPr>
        <xdr:spPr bwMode="auto">
          <a:xfrm>
            <a:off x="738" y="1640"/>
            <a:ext cx="7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προπάνιο</a:t>
            </a:r>
          </a:p>
        </xdr:txBody>
      </xdr:sp>
      <xdr:sp macro="" textlink="">
        <xdr:nvSpPr>
          <xdr:cNvPr id="8587" name="Text Box 1419"/>
          <xdr:cNvSpPr txBox="1">
            <a:spLocks noChangeArrowheads="1"/>
          </xdr:cNvSpPr>
        </xdr:nvSpPr>
        <xdr:spPr bwMode="auto">
          <a:xfrm>
            <a:off x="881" y="1650"/>
            <a:ext cx="129" cy="4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ισομερές προπύλιο</a:t>
            </a:r>
          </a:p>
          <a:p>
            <a:pPr algn="ctr" rtl="1">
              <a:defRPr sz="1000"/>
            </a:pPr>
            <a:r>
              <a:rPr lang="el-GR" sz="1000" b="1" i="0" strike="noStrike">
                <a:solidFill>
                  <a:srgbClr val="FF6600"/>
                </a:solidFill>
                <a:latin typeface="Arial"/>
                <a:cs typeface="Arial"/>
              </a:rPr>
              <a:t> (ισοπροπύλιο)</a:t>
            </a:r>
          </a:p>
        </xdr:txBody>
      </xdr:sp>
      <xdr:grpSp>
        <xdr:nvGrpSpPr>
          <xdr:cNvPr id="40125" name="Group 1431"/>
          <xdr:cNvGrpSpPr>
            <a:grpSpLocks/>
          </xdr:cNvGrpSpPr>
        </xdr:nvGrpSpPr>
        <xdr:grpSpPr bwMode="auto">
          <a:xfrm>
            <a:off x="717" y="1615"/>
            <a:ext cx="303" cy="35"/>
            <a:chOff x="710" y="1615"/>
            <a:chExt cx="303" cy="35"/>
          </a:xfrm>
        </xdr:grpSpPr>
        <xdr:sp macro="" textlink="">
          <xdr:nvSpPr>
            <xdr:cNvPr id="8585" name="Text Box 1417"/>
            <xdr:cNvSpPr txBox="1">
              <a:spLocks noChangeArrowheads="1"/>
            </xdr:cNvSpPr>
          </xdr:nvSpPr>
          <xdr:spPr bwMode="auto">
            <a:xfrm>
              <a:off x="710" y="1615"/>
              <a:ext cx="303" cy="26"/>
            </a:xfrm>
            <a:prstGeom prst="rect">
              <a:avLst/>
            </a:prstGeom>
            <a:solidFill>
              <a:srgbClr val="000000"/>
            </a:solidFill>
            <a:ln w="9525">
              <a:solidFill>
                <a:srgbClr val="000000"/>
              </a:solidFill>
              <a:miter lim="800000"/>
              <a:headEnd/>
              <a:tailEnd/>
            </a:ln>
          </xdr:spPr>
          <xdr:txBody>
            <a:bodyPr vertOverflow="clip" wrap="square" lIns="36576" tIns="22860" rIns="0" bIns="22860" anchor="ctr" upright="1"/>
            <a:lstStyle/>
            <a:p>
              <a:pPr algn="l" rtl="1">
                <a:defRPr sz="1000"/>
              </a:pPr>
              <a:r>
                <a:rPr lang="en-US" sz="1200" b="0" i="0" strike="noStrike">
                  <a:solidFill>
                    <a:srgbClr val="FFFF99"/>
                  </a:solidFill>
                  <a:latin typeface="Arial"/>
                  <a:cs typeface="Arial"/>
                </a:rPr>
                <a:t>C</a:t>
              </a:r>
              <a:r>
                <a:rPr lang="el-GR" sz="1200" b="0" i="0" strike="noStrike">
                  <a:solidFill>
                    <a:srgbClr val="99CC00"/>
                  </a:solidFill>
                  <a:latin typeface="Arial"/>
                  <a:cs typeface="Arial"/>
                </a:rPr>
                <a:t>Η</a:t>
              </a:r>
              <a:r>
                <a:rPr lang="el-GR" sz="1200" b="0" i="0" strike="noStrike" baseline="-25000">
                  <a:solidFill>
                    <a:srgbClr val="99CC00"/>
                  </a:solidFill>
                  <a:latin typeface="Arial"/>
                  <a:cs typeface="Arial"/>
                </a:rPr>
                <a:t>3</a:t>
              </a:r>
              <a:r>
                <a:rPr lang="el-GR" sz="1200" b="0" i="0" strike="noStrike">
                  <a:solidFill>
                    <a:srgbClr val="FFFF99"/>
                  </a:solidFill>
                  <a:latin typeface="Arial"/>
                  <a:cs typeface="Arial"/>
                </a:rPr>
                <a:t>–</a:t>
              </a:r>
              <a:r>
                <a:rPr lang="en-US" sz="1200" b="0" i="0" strike="noStrike">
                  <a:solidFill>
                    <a:srgbClr val="FFFF99"/>
                  </a:solidFill>
                  <a:latin typeface="Arial"/>
                  <a:cs typeface="Arial"/>
                </a:rPr>
                <a:t>C</a:t>
              </a:r>
              <a:r>
                <a:rPr lang="en-US" sz="1200" b="0" i="0" strike="noStrike">
                  <a:solidFill>
                    <a:srgbClr val="FF9900"/>
                  </a:solidFill>
                  <a:latin typeface="Arial"/>
                  <a:cs typeface="Arial"/>
                </a:rPr>
                <a:t>H</a:t>
              </a:r>
              <a:r>
                <a:rPr lang="en-US" sz="1200" b="0" i="0" strike="noStrike" baseline="-25000">
                  <a:solidFill>
                    <a:srgbClr val="FF9900"/>
                  </a:solidFill>
                  <a:latin typeface="Arial"/>
                  <a:cs typeface="Arial"/>
                </a:rPr>
                <a:t>2</a:t>
              </a:r>
              <a:r>
                <a:rPr lang="en-US" sz="1200" b="0" i="0" strike="noStrike">
                  <a:solidFill>
                    <a:srgbClr val="FFFF99"/>
                  </a:solidFill>
                  <a:latin typeface="Arial"/>
                  <a:cs typeface="Arial"/>
                </a:rPr>
                <a:t>–C</a:t>
              </a:r>
              <a:r>
                <a:rPr lang="en-US" sz="1200" b="0" i="0" strike="noStrike">
                  <a:solidFill>
                    <a:srgbClr val="99CC00"/>
                  </a:solidFill>
                  <a:latin typeface="Arial"/>
                  <a:cs typeface="Arial"/>
                </a:rPr>
                <a:t>H</a:t>
              </a:r>
              <a:r>
                <a:rPr lang="en-US" sz="1200" b="0" i="0" strike="noStrike" baseline="-25000">
                  <a:solidFill>
                    <a:srgbClr val="99CC00"/>
                  </a:solidFill>
                  <a:latin typeface="Arial"/>
                  <a:cs typeface="Arial"/>
                </a:rPr>
                <a:t>3</a:t>
              </a:r>
              <a:r>
                <a:rPr lang="en-US" sz="1200" b="0" i="0" strike="noStrike">
                  <a:solidFill>
                    <a:srgbClr val="FFFF99"/>
                  </a:solidFill>
                  <a:latin typeface="Arial"/>
                  <a:cs typeface="Arial"/>
                </a:rPr>
                <a:t>  </a:t>
              </a:r>
              <a:r>
                <a:rPr lang="en-US" sz="1200" b="0" i="0" strike="noStrike">
                  <a:solidFill>
                    <a:srgbClr val="FF0000"/>
                  </a:solidFill>
                  <a:latin typeface="Arial"/>
                  <a:cs typeface="Arial"/>
                </a:rPr>
                <a:t>–</a:t>
              </a:r>
              <a:r>
                <a:rPr lang="en-US" sz="1200" b="0" i="0" strike="noStrike">
                  <a:solidFill>
                    <a:srgbClr val="FFFF99"/>
                  </a:solidFill>
                  <a:latin typeface="Arial"/>
                  <a:cs typeface="Arial"/>
                </a:rPr>
                <a:t>  </a:t>
              </a:r>
              <a:r>
                <a:rPr lang="el-GR" sz="1200" b="0" i="0" strike="noStrike">
                  <a:solidFill>
                    <a:srgbClr val="FF9900"/>
                  </a:solidFill>
                  <a:latin typeface="Arial"/>
                  <a:cs typeface="Arial"/>
                </a:rPr>
                <a:t>Η</a:t>
              </a:r>
              <a:r>
                <a:rPr lang="el-GR" sz="1200" b="0" i="0" strike="noStrike">
                  <a:solidFill>
                    <a:srgbClr val="FFFF99"/>
                  </a:solidFill>
                  <a:latin typeface="Arial"/>
                  <a:cs typeface="Arial"/>
                </a:rPr>
                <a:t>   </a:t>
              </a:r>
              <a:r>
                <a:rPr lang="el-GR" sz="1200" b="0" i="0" strike="noStrike">
                  <a:solidFill>
                    <a:srgbClr val="FF0000"/>
                  </a:solidFill>
                  <a:sym typeface="Wingdings 3"/>
                </a:rPr>
                <a:t></a:t>
              </a:r>
              <a:r>
                <a:rPr lang="el-GR" sz="1200" b="0" i="0" strike="noStrike">
                  <a:solidFill>
                    <a:srgbClr val="FFFF99"/>
                  </a:solidFill>
                  <a:latin typeface="Arial"/>
                  <a:cs typeface="Arial"/>
                </a:rPr>
                <a:t>   </a:t>
              </a:r>
              <a:r>
                <a:rPr lang="en-US" sz="1200" b="0" i="0" strike="noStrike">
                  <a:solidFill>
                    <a:srgbClr val="FFFF99"/>
                  </a:solidFill>
                  <a:latin typeface="Arial"/>
                  <a:cs typeface="Arial"/>
                </a:rPr>
                <a:t>C</a:t>
              </a:r>
              <a:r>
                <a:rPr lang="en-US" sz="1200" b="0" i="0" strike="noStrike">
                  <a:solidFill>
                    <a:srgbClr val="99CC00"/>
                  </a:solidFill>
                  <a:latin typeface="Arial"/>
                  <a:cs typeface="Arial"/>
                </a:rPr>
                <a:t>H</a:t>
              </a:r>
              <a:r>
                <a:rPr lang="en-US" sz="1200" b="0" i="0" strike="noStrike" baseline="-25000">
                  <a:solidFill>
                    <a:srgbClr val="99CC00"/>
                  </a:solidFill>
                  <a:latin typeface="Arial"/>
                  <a:cs typeface="Arial"/>
                </a:rPr>
                <a:t>3</a:t>
              </a:r>
              <a:r>
                <a:rPr lang="en-US" sz="1200" b="0" i="0" strike="noStrike">
                  <a:solidFill>
                    <a:srgbClr val="FFFF99"/>
                  </a:solidFill>
                  <a:latin typeface="Arial"/>
                  <a:cs typeface="Arial"/>
                </a:rPr>
                <a:t>–C</a:t>
              </a:r>
              <a:r>
                <a:rPr lang="en-US" sz="1200" b="0" i="0" strike="noStrike">
                  <a:solidFill>
                    <a:srgbClr val="FF9900"/>
                  </a:solidFill>
                  <a:latin typeface="Arial"/>
                  <a:cs typeface="Arial"/>
                </a:rPr>
                <a:t>H</a:t>
              </a:r>
              <a:r>
                <a:rPr lang="en-US" sz="1200" b="0" i="0" strike="noStrike">
                  <a:solidFill>
                    <a:srgbClr val="FFFF99"/>
                  </a:solidFill>
                  <a:latin typeface="Arial"/>
                  <a:cs typeface="Arial"/>
                </a:rPr>
                <a:t>–C</a:t>
              </a:r>
              <a:r>
                <a:rPr lang="en-US" sz="1200" b="0" i="0" strike="noStrike">
                  <a:solidFill>
                    <a:srgbClr val="99CC00"/>
                  </a:solidFill>
                  <a:latin typeface="Arial"/>
                  <a:cs typeface="Arial"/>
                </a:rPr>
                <a:t>H</a:t>
              </a:r>
              <a:r>
                <a:rPr lang="en-US" sz="1200" b="0" i="0" strike="noStrike" baseline="-25000">
                  <a:solidFill>
                    <a:srgbClr val="99CC00"/>
                  </a:solidFill>
                  <a:latin typeface="Arial"/>
                  <a:cs typeface="Arial"/>
                </a:rPr>
                <a:t>3</a:t>
              </a:r>
            </a:p>
          </xdr:txBody>
        </xdr:sp>
        <xdr:sp macro="" textlink="">
          <xdr:nvSpPr>
            <xdr:cNvPr id="40127" name="Line 23"/>
            <xdr:cNvSpPr>
              <a:spLocks noChangeShapeType="1"/>
            </xdr:cNvSpPr>
          </xdr:nvSpPr>
          <xdr:spPr bwMode="auto">
            <a:xfrm rot="5400000">
              <a:off x="934" y="1644"/>
              <a:ext cx="12" cy="0"/>
            </a:xfrm>
            <a:prstGeom prst="line">
              <a:avLst/>
            </a:prstGeom>
            <a:noFill/>
            <a:ln w="19050">
              <a:solidFill>
                <a:srgbClr val="3366FF"/>
              </a:solidFill>
              <a:round/>
              <a:headEnd/>
              <a:tailEnd/>
            </a:ln>
          </xdr:spPr>
        </xdr:sp>
      </xdr:grpSp>
    </xdr:grpSp>
    <xdr:clientData/>
  </xdr:twoCellAnchor>
  <xdr:twoCellAnchor>
    <xdr:from>
      <xdr:col>11</xdr:col>
      <xdr:colOff>47097</xdr:colOff>
      <xdr:row>90</xdr:row>
      <xdr:rowOff>140701</xdr:rowOff>
    </xdr:from>
    <xdr:to>
      <xdr:col>15</xdr:col>
      <xdr:colOff>523875</xdr:colOff>
      <xdr:row>98</xdr:row>
      <xdr:rowOff>8313</xdr:rowOff>
    </xdr:to>
    <xdr:grpSp>
      <xdr:nvGrpSpPr>
        <xdr:cNvPr id="36688" name="Group 1485"/>
        <xdr:cNvGrpSpPr>
          <a:grpSpLocks/>
        </xdr:cNvGrpSpPr>
      </xdr:nvGrpSpPr>
      <xdr:grpSpPr bwMode="auto">
        <a:xfrm>
          <a:off x="6806774" y="18576185"/>
          <a:ext cx="2934843" cy="1506322"/>
          <a:chOff x="710" y="1795"/>
          <a:chExt cx="306" cy="147"/>
        </a:xfrm>
      </xdr:grpSpPr>
      <xdr:grpSp>
        <xdr:nvGrpSpPr>
          <xdr:cNvPr id="40106" name="Group 1457"/>
          <xdr:cNvGrpSpPr>
            <a:grpSpLocks/>
          </xdr:cNvGrpSpPr>
        </xdr:nvGrpSpPr>
        <xdr:grpSpPr bwMode="auto">
          <a:xfrm>
            <a:off x="857" y="1824"/>
            <a:ext cx="74" cy="54"/>
            <a:chOff x="857" y="1824"/>
            <a:chExt cx="74" cy="54"/>
          </a:xfrm>
        </xdr:grpSpPr>
        <xdr:sp macro="" textlink="">
          <xdr:nvSpPr>
            <xdr:cNvPr id="8611" name="Text Box 1443"/>
            <xdr:cNvSpPr txBox="1">
              <a:spLocks noChangeArrowheads="1"/>
            </xdr:cNvSpPr>
          </xdr:nvSpPr>
          <xdr:spPr bwMode="auto">
            <a:xfrm>
              <a:off x="890" y="1858"/>
              <a:ext cx="22"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9900"/>
                  </a:solidFill>
                  <a:latin typeface="Arial"/>
                  <a:cs typeface="Arial"/>
                </a:rPr>
                <a:t>–H</a:t>
              </a:r>
            </a:p>
          </xdr:txBody>
        </xdr:sp>
        <xdr:sp macro="" textlink="">
          <xdr:nvSpPr>
            <xdr:cNvPr id="8610" name="Text Box 1442"/>
            <xdr:cNvSpPr txBox="1">
              <a:spLocks noChangeArrowheads="1"/>
            </xdr:cNvSpPr>
          </xdr:nvSpPr>
          <xdr:spPr bwMode="auto">
            <a:xfrm>
              <a:off x="890" y="1826"/>
              <a:ext cx="22"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99CC00"/>
                  </a:solidFill>
                  <a:latin typeface="Arial"/>
                  <a:cs typeface="Arial"/>
                </a:rPr>
                <a:t>–H</a:t>
              </a:r>
            </a:p>
          </xdr:txBody>
        </xdr:sp>
        <xdr:sp macro="" textlink="">
          <xdr:nvSpPr>
            <xdr:cNvPr id="40121" name="Line 1440"/>
            <xdr:cNvSpPr>
              <a:spLocks noChangeShapeType="1"/>
            </xdr:cNvSpPr>
          </xdr:nvSpPr>
          <xdr:spPr bwMode="auto">
            <a:xfrm flipV="1">
              <a:off x="904" y="1824"/>
              <a:ext cx="27" cy="27"/>
            </a:xfrm>
            <a:prstGeom prst="line">
              <a:avLst/>
            </a:prstGeom>
            <a:noFill/>
            <a:ln w="9525">
              <a:solidFill>
                <a:srgbClr val="800000"/>
              </a:solidFill>
              <a:round/>
              <a:headEnd/>
              <a:tailEnd type="triangle" w="med" len="med"/>
            </a:ln>
          </xdr:spPr>
        </xdr:sp>
        <xdr:sp macro="" textlink="">
          <xdr:nvSpPr>
            <xdr:cNvPr id="40120" name="Line 1439"/>
            <xdr:cNvSpPr>
              <a:spLocks noChangeShapeType="1"/>
            </xdr:cNvSpPr>
          </xdr:nvSpPr>
          <xdr:spPr bwMode="auto">
            <a:xfrm>
              <a:off x="857" y="1851"/>
              <a:ext cx="47" cy="0"/>
            </a:xfrm>
            <a:prstGeom prst="line">
              <a:avLst/>
            </a:prstGeom>
            <a:noFill/>
            <a:ln w="9525">
              <a:solidFill>
                <a:srgbClr val="800000"/>
              </a:solidFill>
              <a:round/>
              <a:headEnd/>
              <a:tailEnd type="oval" w="sm" len="sm"/>
            </a:ln>
          </xdr:spPr>
        </xdr:sp>
        <xdr:sp macro="" textlink="">
          <xdr:nvSpPr>
            <xdr:cNvPr id="40122" name="Line 1441"/>
            <xdr:cNvSpPr>
              <a:spLocks noChangeShapeType="1"/>
            </xdr:cNvSpPr>
          </xdr:nvSpPr>
          <xdr:spPr bwMode="auto">
            <a:xfrm>
              <a:off x="904" y="1851"/>
              <a:ext cx="27" cy="27"/>
            </a:xfrm>
            <a:prstGeom prst="line">
              <a:avLst/>
            </a:prstGeom>
            <a:noFill/>
            <a:ln w="9525">
              <a:solidFill>
                <a:srgbClr val="800000"/>
              </a:solidFill>
              <a:round/>
              <a:headEnd/>
              <a:tailEnd type="triangle" w="med" len="med"/>
            </a:ln>
          </xdr:spPr>
        </xdr:sp>
      </xdr:grpSp>
      <xdr:grpSp>
        <xdr:nvGrpSpPr>
          <xdr:cNvPr id="40107" name="Group 1483"/>
          <xdr:cNvGrpSpPr>
            <a:grpSpLocks/>
          </xdr:cNvGrpSpPr>
        </xdr:nvGrpSpPr>
        <xdr:grpSpPr bwMode="auto">
          <a:xfrm>
            <a:off x="864" y="1795"/>
            <a:ext cx="149" cy="46"/>
            <a:chOff x="864" y="1795"/>
            <a:chExt cx="149" cy="46"/>
          </a:xfrm>
        </xdr:grpSpPr>
        <xdr:sp macro="" textlink="">
          <xdr:nvSpPr>
            <xdr:cNvPr id="8604" name="Text Box 1436"/>
            <xdr:cNvSpPr txBox="1">
              <a:spLocks noChangeArrowheads="1"/>
            </xdr:cNvSpPr>
          </xdr:nvSpPr>
          <xdr:spPr bwMode="auto">
            <a:xfrm>
              <a:off x="864" y="1795"/>
              <a:ext cx="149" cy="26"/>
            </a:xfrm>
            <a:prstGeom prst="rect">
              <a:avLst/>
            </a:prstGeom>
            <a:solidFill>
              <a:srgbClr val="000000"/>
            </a:solidFill>
            <a:ln w="9525">
              <a:solidFill>
                <a:srgbClr val="000000"/>
              </a:solidFill>
              <a:miter lim="800000"/>
              <a:headEnd/>
              <a:tailEnd/>
            </a:ln>
          </xdr:spPr>
          <xdr:txBody>
            <a:bodyPr vertOverflow="clip" wrap="square" lIns="27432" tIns="22860" rIns="0" bIns="22860" anchor="ctr" upright="1"/>
            <a:lstStyle/>
            <a:p>
              <a:pPr algn="l"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r>
                <a:rPr lang="el-GR" sz="1100" b="0" i="0" strike="noStrike">
                  <a:solidFill>
                    <a:srgbClr val="FFFF99"/>
                  </a:solidFill>
                  <a:latin typeface="Arial"/>
                  <a:cs typeface="Arial"/>
                </a:rPr>
                <a:t>–</a:t>
              </a:r>
              <a:r>
                <a:rPr lang="en-US" sz="1100" b="0" i="0" strike="noStrike">
                  <a:solidFill>
                    <a:srgbClr val="FFFF99"/>
                  </a:solidFill>
                  <a:latin typeface="Arial"/>
                  <a:cs typeface="Arial"/>
                </a:rPr>
                <a:t>C</a:t>
              </a:r>
              <a:r>
                <a:rPr lang="en-US" sz="1100" b="0" i="0" strike="noStrike">
                  <a:solidFill>
                    <a:srgbClr val="FF9900"/>
                  </a:solidFill>
                  <a:latin typeface="Arial"/>
                  <a:cs typeface="Arial"/>
                </a:rPr>
                <a:t>H</a:t>
              </a:r>
              <a:r>
                <a:rPr lang="en-US" sz="1100" b="0" i="0" strike="noStrike" baseline="-25000">
                  <a:solidFill>
                    <a:srgbClr val="FF9900"/>
                  </a:solidFill>
                  <a:latin typeface="Arial"/>
                  <a:cs typeface="Arial"/>
                </a:rPr>
                <a:t>2</a:t>
              </a:r>
              <a:r>
                <a:rPr lang="en-US" sz="1100" b="0" i="0" strike="noStrike">
                  <a:solidFill>
                    <a:srgbClr val="FFFF99"/>
                  </a:solidFill>
                  <a:latin typeface="Arial"/>
                  <a:cs typeface="Arial"/>
                </a:rPr>
                <a:t>–C</a:t>
              </a:r>
              <a:r>
                <a:rPr lang="en-US" sz="1100" b="0" i="0" strike="noStrike">
                  <a:solidFill>
                    <a:srgbClr val="FF9900"/>
                  </a:solidFill>
                  <a:latin typeface="Arial"/>
                  <a:cs typeface="Arial"/>
                </a:rPr>
                <a:t>H</a:t>
              </a:r>
              <a:r>
                <a:rPr lang="en-US" sz="1100" b="0" i="0" strike="noStrike" baseline="-25000">
                  <a:solidFill>
                    <a:srgbClr val="FF9900"/>
                  </a:solidFill>
                  <a:latin typeface="Arial"/>
                  <a:cs typeface="Arial"/>
                </a:rPr>
                <a:t>2</a:t>
              </a:r>
              <a:r>
                <a:rPr lang="en-US" sz="1100" b="0" i="0" strike="noStrike">
                  <a:solidFill>
                    <a:srgbClr val="FFFF99"/>
                  </a:solidFill>
                  <a:latin typeface="Arial"/>
                  <a:cs typeface="Arial"/>
                </a:rPr>
                <a:t>–C</a:t>
              </a:r>
              <a:r>
                <a:rPr lang="en-US" sz="1100" b="0" i="0" strike="noStrike">
                  <a:solidFill>
                    <a:srgbClr val="99CC00"/>
                  </a:solidFill>
                  <a:latin typeface="Arial"/>
                  <a:cs typeface="Arial"/>
                </a:rPr>
                <a:t>H</a:t>
              </a:r>
              <a:r>
                <a:rPr lang="en-US" sz="1100" b="0" i="0" strike="noStrike" baseline="-25000">
                  <a:solidFill>
                    <a:srgbClr val="99CC00"/>
                  </a:solidFill>
                  <a:latin typeface="Arial"/>
                  <a:cs typeface="Arial"/>
                </a:rPr>
                <a:t>2</a:t>
              </a:r>
              <a:r>
                <a:rPr lang="en-US" sz="1100" b="1" i="0" strike="noStrike">
                  <a:solidFill>
                    <a:srgbClr val="3366FF"/>
                  </a:solidFill>
                  <a:latin typeface="Arial"/>
                  <a:cs typeface="Arial"/>
                </a:rPr>
                <a:t>–</a:t>
              </a:r>
              <a:r>
                <a:rPr lang="en-US" sz="1100" b="0" i="0" strike="noStrike">
                  <a:solidFill>
                    <a:srgbClr val="FFFF99"/>
                  </a:solidFill>
                  <a:latin typeface="Arial"/>
                  <a:cs typeface="Arial"/>
                </a:rPr>
                <a:t>          </a:t>
              </a:r>
            </a:p>
          </xdr:txBody>
        </xdr:sp>
        <xdr:sp macro="" textlink="">
          <xdr:nvSpPr>
            <xdr:cNvPr id="8612" name="Text Box 1444"/>
            <xdr:cNvSpPr txBox="1">
              <a:spLocks noChangeArrowheads="1"/>
            </xdr:cNvSpPr>
          </xdr:nvSpPr>
          <xdr:spPr bwMode="auto">
            <a:xfrm>
              <a:off x="941" y="1821"/>
              <a:ext cx="6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6600"/>
                  </a:solidFill>
                  <a:latin typeface="Arial"/>
                  <a:cs typeface="Arial"/>
                </a:rPr>
                <a:t>βουτύλιο</a:t>
              </a:r>
            </a:p>
          </xdr:txBody>
        </xdr:sp>
      </xdr:grpSp>
      <xdr:grpSp>
        <xdr:nvGrpSpPr>
          <xdr:cNvPr id="40108" name="Group 1484"/>
          <xdr:cNvGrpSpPr>
            <a:grpSpLocks/>
          </xdr:cNvGrpSpPr>
        </xdr:nvGrpSpPr>
        <xdr:grpSpPr bwMode="auto">
          <a:xfrm>
            <a:off x="835" y="1881"/>
            <a:ext cx="181" cy="61"/>
            <a:chOff x="835" y="1881"/>
            <a:chExt cx="181" cy="61"/>
          </a:xfrm>
        </xdr:grpSpPr>
        <xdr:grpSp>
          <xdr:nvGrpSpPr>
            <xdr:cNvPr id="40112" name="Group 1438"/>
            <xdr:cNvGrpSpPr>
              <a:grpSpLocks/>
            </xdr:cNvGrpSpPr>
          </xdr:nvGrpSpPr>
          <xdr:grpSpPr bwMode="auto">
            <a:xfrm>
              <a:off x="835" y="1881"/>
              <a:ext cx="142" cy="33"/>
              <a:chOff x="845" y="1889"/>
              <a:chExt cx="142" cy="33"/>
            </a:xfrm>
          </xdr:grpSpPr>
          <xdr:sp macro="" textlink="">
            <xdr:nvSpPr>
              <xdr:cNvPr id="8605" name="Text Box 1437"/>
              <xdr:cNvSpPr txBox="1">
                <a:spLocks noChangeArrowheads="1"/>
              </xdr:cNvSpPr>
            </xdr:nvSpPr>
            <xdr:spPr bwMode="auto">
              <a:xfrm>
                <a:off x="845" y="1889"/>
                <a:ext cx="142" cy="26"/>
              </a:xfrm>
              <a:prstGeom prst="rect">
                <a:avLst/>
              </a:prstGeom>
              <a:solidFill>
                <a:srgbClr val="000000"/>
              </a:solidFill>
              <a:ln w="9525">
                <a:solidFill>
                  <a:srgbClr val="000000"/>
                </a:solidFill>
                <a:miter lim="800000"/>
                <a:headEnd/>
                <a:tailEnd/>
              </a:ln>
            </xdr:spPr>
            <xdr:txBody>
              <a:bodyPr vertOverflow="clip" wrap="square" lIns="27432" tIns="22860" rIns="0" bIns="22860" anchor="ctr" upright="1"/>
              <a:lstStyle/>
              <a:p>
                <a:pPr algn="ctr"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r>
                  <a:rPr lang="el-GR" sz="1100" b="0" i="0" strike="noStrike">
                    <a:solidFill>
                      <a:srgbClr val="FFFF99"/>
                    </a:solidFill>
                    <a:latin typeface="Arial"/>
                    <a:cs typeface="Arial"/>
                  </a:rPr>
                  <a:t>–</a:t>
                </a:r>
                <a:r>
                  <a:rPr lang="en-US" sz="1100" b="0" i="0" strike="noStrike">
                    <a:solidFill>
                      <a:srgbClr val="FFFF99"/>
                    </a:solidFill>
                    <a:latin typeface="Arial"/>
                    <a:cs typeface="Arial"/>
                  </a:rPr>
                  <a:t>C</a:t>
                </a:r>
                <a:r>
                  <a:rPr lang="en-US" sz="1100" b="0" i="0" strike="noStrike">
                    <a:solidFill>
                      <a:srgbClr val="FF9900"/>
                    </a:solidFill>
                    <a:latin typeface="Arial"/>
                    <a:cs typeface="Arial"/>
                  </a:rPr>
                  <a:t>H</a:t>
                </a:r>
                <a:r>
                  <a:rPr lang="en-US" sz="1100" b="0" i="0" strike="noStrike">
                    <a:solidFill>
                      <a:srgbClr val="FFFF99"/>
                    </a:solidFill>
                    <a:latin typeface="Arial"/>
                    <a:cs typeface="Arial"/>
                  </a:rPr>
                  <a:t>–C</a:t>
                </a:r>
                <a:r>
                  <a:rPr lang="en-US" sz="1100" b="0" i="0" strike="noStrike">
                    <a:solidFill>
                      <a:srgbClr val="FF9900"/>
                    </a:solidFill>
                    <a:latin typeface="Arial"/>
                    <a:cs typeface="Arial"/>
                  </a:rPr>
                  <a:t>H</a:t>
                </a:r>
                <a:r>
                  <a:rPr lang="en-US" sz="1100" b="0" i="0" strike="noStrike" baseline="-25000">
                    <a:solidFill>
                      <a:srgbClr val="FF9900"/>
                    </a:solidFill>
                    <a:latin typeface="Arial"/>
                    <a:cs typeface="Arial"/>
                  </a:rPr>
                  <a:t>2</a:t>
                </a:r>
                <a:r>
                  <a:rPr lang="en-US" sz="1100" b="0" i="0" strike="noStrike">
                    <a:solidFill>
                      <a:srgbClr val="FFFF99"/>
                    </a:solidFill>
                    <a:latin typeface="Arial"/>
                    <a:cs typeface="Arial"/>
                  </a:rPr>
                  <a:t>–C</a:t>
                </a:r>
                <a:r>
                  <a:rPr lang="en-US" sz="1100" b="0" i="0" strike="noStrike">
                    <a:solidFill>
                      <a:srgbClr val="99CC00"/>
                    </a:solidFill>
                    <a:latin typeface="Arial"/>
                    <a:cs typeface="Arial"/>
                  </a:rPr>
                  <a:t>H</a:t>
                </a:r>
                <a:r>
                  <a:rPr lang="en-US" sz="1100" b="0" i="0" strike="noStrike" baseline="-25000">
                    <a:solidFill>
                      <a:srgbClr val="99CC00"/>
                    </a:solidFill>
                    <a:latin typeface="Arial"/>
                    <a:cs typeface="Arial"/>
                  </a:rPr>
                  <a:t>3</a:t>
                </a:r>
                <a:r>
                  <a:rPr lang="en-US" sz="1100" b="0" i="0" strike="noStrike">
                    <a:solidFill>
                      <a:srgbClr val="FFFF99"/>
                    </a:solidFill>
                    <a:latin typeface="Arial"/>
                    <a:cs typeface="Arial"/>
                  </a:rPr>
                  <a:t>  </a:t>
                </a:r>
              </a:p>
            </xdr:txBody>
          </xdr:sp>
          <xdr:sp macro="" textlink="">
            <xdr:nvSpPr>
              <xdr:cNvPr id="40115" name="Line 182"/>
              <xdr:cNvSpPr>
                <a:spLocks noChangeShapeType="1"/>
              </xdr:cNvSpPr>
            </xdr:nvSpPr>
            <xdr:spPr bwMode="auto">
              <a:xfrm rot="5400000">
                <a:off x="885" y="1916"/>
                <a:ext cx="12" cy="0"/>
              </a:xfrm>
              <a:prstGeom prst="line">
                <a:avLst/>
              </a:prstGeom>
              <a:noFill/>
              <a:ln w="19050">
                <a:solidFill>
                  <a:srgbClr val="3366FF"/>
                </a:solidFill>
                <a:round/>
                <a:headEnd/>
                <a:tailEnd/>
              </a:ln>
            </xdr:spPr>
          </xdr:sp>
        </xdr:grpSp>
        <xdr:sp macro="" textlink="">
          <xdr:nvSpPr>
            <xdr:cNvPr id="8613" name="Text Box 1445"/>
            <xdr:cNvSpPr txBox="1">
              <a:spLocks noChangeArrowheads="1"/>
            </xdr:cNvSpPr>
          </xdr:nvSpPr>
          <xdr:spPr bwMode="auto">
            <a:xfrm>
              <a:off x="924" y="1904"/>
              <a:ext cx="92"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δευτεροταγές</a:t>
              </a:r>
            </a:p>
            <a:p>
              <a:pPr algn="ctr" rtl="1">
                <a:defRPr sz="1000"/>
              </a:pPr>
              <a:r>
                <a:rPr lang="el-GR" sz="1000" b="1" i="0" strike="noStrike">
                  <a:solidFill>
                    <a:srgbClr val="FF6600"/>
                  </a:solidFill>
                  <a:latin typeface="Arial"/>
                  <a:cs typeface="Arial"/>
                </a:rPr>
                <a:t>βουτύλιο</a:t>
              </a:r>
            </a:p>
          </xdr:txBody>
        </xdr:sp>
      </xdr:grpSp>
      <xdr:grpSp>
        <xdr:nvGrpSpPr>
          <xdr:cNvPr id="40109" name="Group 1482"/>
          <xdr:cNvGrpSpPr>
            <a:grpSpLocks/>
          </xdr:cNvGrpSpPr>
        </xdr:nvGrpSpPr>
        <xdr:grpSpPr bwMode="auto">
          <a:xfrm>
            <a:off x="710" y="1827"/>
            <a:ext cx="149" cy="54"/>
            <a:chOff x="710" y="1827"/>
            <a:chExt cx="149" cy="54"/>
          </a:xfrm>
        </xdr:grpSpPr>
        <xdr:sp macro="" textlink="">
          <xdr:nvSpPr>
            <xdr:cNvPr id="8601" name="Text Box 1433"/>
            <xdr:cNvSpPr txBox="1">
              <a:spLocks noChangeArrowheads="1"/>
            </xdr:cNvSpPr>
          </xdr:nvSpPr>
          <xdr:spPr bwMode="auto">
            <a:xfrm>
              <a:off x="710" y="1827"/>
              <a:ext cx="149" cy="49"/>
            </a:xfrm>
            <a:prstGeom prst="rect">
              <a:avLst/>
            </a:prstGeom>
            <a:solidFill>
              <a:srgbClr val="000000"/>
            </a:solidFill>
            <a:ln w="9525">
              <a:solidFill>
                <a:srgbClr val="000000"/>
              </a:solidFill>
              <a:miter lim="800000"/>
              <a:headEnd/>
              <a:tailEnd/>
            </a:ln>
          </xdr:spPr>
          <xdr:txBody>
            <a:bodyPr vertOverflow="clip" wrap="square" lIns="27432" tIns="22860" rIns="0" bIns="22860" anchor="ctr" upright="1"/>
            <a:lstStyle/>
            <a:p>
              <a:pPr algn="ctr"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r>
                <a:rPr lang="el-GR" sz="1100" b="0" i="0" strike="noStrike">
                  <a:solidFill>
                    <a:srgbClr val="FFFF99"/>
                  </a:solidFill>
                  <a:latin typeface="Arial"/>
                  <a:cs typeface="Arial"/>
                </a:rPr>
                <a:t>–</a:t>
              </a:r>
              <a:r>
                <a:rPr lang="en-US" sz="1100" b="0" i="0" strike="noStrike">
                  <a:solidFill>
                    <a:srgbClr val="FFFF99"/>
                  </a:solidFill>
                  <a:latin typeface="Arial"/>
                  <a:cs typeface="Arial"/>
                </a:rPr>
                <a:t>C</a:t>
              </a:r>
              <a:r>
                <a:rPr lang="en-US" sz="1100" b="0" i="0" strike="noStrike">
                  <a:solidFill>
                    <a:srgbClr val="FF9900"/>
                  </a:solidFill>
                  <a:latin typeface="Arial"/>
                  <a:cs typeface="Arial"/>
                </a:rPr>
                <a:t>H</a:t>
              </a:r>
              <a:r>
                <a:rPr lang="en-US" sz="1100" b="0" i="0" strike="noStrike" baseline="-25000">
                  <a:solidFill>
                    <a:srgbClr val="FF9900"/>
                  </a:solidFill>
                  <a:latin typeface="Arial"/>
                  <a:cs typeface="Arial"/>
                </a:rPr>
                <a:t>2</a:t>
              </a:r>
              <a:r>
                <a:rPr lang="en-US" sz="1100" b="0" i="0" strike="noStrike">
                  <a:solidFill>
                    <a:srgbClr val="FFFF99"/>
                  </a:solidFill>
                  <a:latin typeface="Arial"/>
                  <a:cs typeface="Arial"/>
                </a:rPr>
                <a:t>–C</a:t>
              </a:r>
              <a:r>
                <a:rPr lang="en-US" sz="1100" b="0" i="0" strike="noStrike">
                  <a:solidFill>
                    <a:srgbClr val="FF9900"/>
                  </a:solidFill>
                  <a:latin typeface="Arial"/>
                  <a:cs typeface="Arial"/>
                </a:rPr>
                <a:t>H</a:t>
              </a:r>
              <a:r>
                <a:rPr lang="en-US" sz="1100" b="0" i="0" strike="noStrike" baseline="-25000">
                  <a:solidFill>
                    <a:srgbClr val="FF9900"/>
                  </a:solidFill>
                  <a:latin typeface="Arial"/>
                  <a:cs typeface="Arial"/>
                </a:rPr>
                <a:t>2</a:t>
              </a:r>
              <a:r>
                <a:rPr lang="en-US" sz="1100" b="0" i="0" strike="noStrike">
                  <a:solidFill>
                    <a:srgbClr val="FFFF99"/>
                  </a:solidFill>
                  <a:latin typeface="Arial"/>
                  <a:cs typeface="Arial"/>
                </a:rPr>
                <a:t>–C</a:t>
              </a:r>
              <a:r>
                <a:rPr lang="en-US" sz="1100" b="0" i="0" strike="noStrike">
                  <a:solidFill>
                    <a:srgbClr val="99CC00"/>
                  </a:solidFill>
                  <a:latin typeface="Arial"/>
                  <a:cs typeface="Arial"/>
                </a:rPr>
                <a:t>H</a:t>
              </a:r>
              <a:r>
                <a:rPr lang="en-US" sz="1100" b="0" i="0" strike="noStrike" baseline="-25000">
                  <a:solidFill>
                    <a:srgbClr val="99CC00"/>
                  </a:solidFill>
                  <a:latin typeface="Arial"/>
                  <a:cs typeface="Arial"/>
                </a:rPr>
                <a:t>3</a:t>
              </a:r>
              <a:endParaRPr lang="en-US" sz="1100" b="0" i="0" strike="noStrike">
                <a:solidFill>
                  <a:srgbClr val="FFFF99"/>
                </a:solidFill>
                <a:latin typeface="Arial"/>
                <a:cs typeface="Arial"/>
              </a:endParaRPr>
            </a:p>
          </xdr:txBody>
        </xdr:sp>
        <xdr:sp macro="" textlink="">
          <xdr:nvSpPr>
            <xdr:cNvPr id="8614" name="Text Box 1446"/>
            <xdr:cNvSpPr txBox="1">
              <a:spLocks noChangeArrowheads="1"/>
            </xdr:cNvSpPr>
          </xdr:nvSpPr>
          <xdr:spPr bwMode="auto">
            <a:xfrm>
              <a:off x="754" y="1861"/>
              <a:ext cx="6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βουτάνιο</a:t>
              </a:r>
            </a:p>
          </xdr:txBody>
        </xdr:sp>
      </xdr:grpSp>
    </xdr:grpSp>
    <xdr:clientData/>
  </xdr:twoCellAnchor>
  <xdr:twoCellAnchor>
    <xdr:from>
      <xdr:col>11</xdr:col>
      <xdr:colOff>75890</xdr:colOff>
      <xdr:row>98</xdr:row>
      <xdr:rowOff>194909</xdr:rowOff>
    </xdr:from>
    <xdr:to>
      <xdr:col>15</xdr:col>
      <xdr:colOff>590566</xdr:colOff>
      <xdr:row>107</xdr:row>
      <xdr:rowOff>128234</xdr:rowOff>
    </xdr:to>
    <xdr:grpSp>
      <xdr:nvGrpSpPr>
        <xdr:cNvPr id="36689" name="Group 1489"/>
        <xdr:cNvGrpSpPr>
          <a:grpSpLocks/>
        </xdr:cNvGrpSpPr>
      </xdr:nvGrpSpPr>
      <xdr:grpSpPr bwMode="auto">
        <a:xfrm>
          <a:off x="6835567" y="20269103"/>
          <a:ext cx="2972741" cy="1776873"/>
          <a:chOff x="712" y="1951"/>
          <a:chExt cx="310" cy="173"/>
        </a:xfrm>
      </xdr:grpSpPr>
      <xdr:grpSp>
        <xdr:nvGrpSpPr>
          <xdr:cNvPr id="40081" name="Group 1488"/>
          <xdr:cNvGrpSpPr>
            <a:grpSpLocks/>
          </xdr:cNvGrpSpPr>
        </xdr:nvGrpSpPr>
        <xdr:grpSpPr bwMode="auto">
          <a:xfrm>
            <a:off x="712" y="2013"/>
            <a:ext cx="130" cy="87"/>
            <a:chOff x="712" y="2013"/>
            <a:chExt cx="130" cy="87"/>
          </a:xfrm>
        </xdr:grpSpPr>
        <xdr:sp macro="" textlink="">
          <xdr:nvSpPr>
            <xdr:cNvPr id="8647" name="Text Box 1479"/>
            <xdr:cNvSpPr txBox="1">
              <a:spLocks noChangeArrowheads="1"/>
            </xdr:cNvSpPr>
          </xdr:nvSpPr>
          <xdr:spPr bwMode="auto">
            <a:xfrm>
              <a:off x="725" y="2060"/>
              <a:ext cx="117" cy="4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μέθυλο-προπάνιο</a:t>
              </a:r>
            </a:p>
            <a:p>
              <a:pPr algn="ctr" rtl="1">
                <a:defRPr sz="1000"/>
              </a:pPr>
              <a:r>
                <a:rPr lang="el-GR" sz="1000" b="1" i="0" strike="noStrike">
                  <a:solidFill>
                    <a:srgbClr val="800000"/>
                  </a:solidFill>
                  <a:latin typeface="Arial"/>
                  <a:cs typeface="Arial"/>
                </a:rPr>
                <a:t>(ισοβουτάνιο)</a:t>
              </a:r>
            </a:p>
          </xdr:txBody>
        </xdr:sp>
        <xdr:grpSp>
          <xdr:nvGrpSpPr>
            <xdr:cNvPr id="40102" name="Group 1478"/>
            <xdr:cNvGrpSpPr>
              <a:grpSpLocks/>
            </xdr:cNvGrpSpPr>
          </xdr:nvGrpSpPr>
          <xdr:grpSpPr bwMode="auto">
            <a:xfrm>
              <a:off x="712" y="2013"/>
              <a:ext cx="104" cy="53"/>
              <a:chOff x="726" y="2013"/>
              <a:chExt cx="104" cy="53"/>
            </a:xfrm>
          </xdr:grpSpPr>
          <xdr:sp macro="" textlink="">
            <xdr:nvSpPr>
              <xdr:cNvPr id="8570" name="Text Box 1402"/>
              <xdr:cNvSpPr txBox="1">
                <a:spLocks noChangeArrowheads="1"/>
              </xdr:cNvSpPr>
            </xdr:nvSpPr>
            <xdr:spPr bwMode="auto">
              <a:xfrm>
                <a:off x="766" y="2040"/>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p>
            </xdr:txBody>
          </xdr:sp>
          <xdr:sp macro="" textlink="">
            <xdr:nvSpPr>
              <xdr:cNvPr id="8615" name="Text Box 1447"/>
              <xdr:cNvSpPr txBox="1">
                <a:spLocks noChangeArrowheads="1"/>
              </xdr:cNvSpPr>
            </xdr:nvSpPr>
            <xdr:spPr bwMode="auto">
              <a:xfrm>
                <a:off x="726" y="2013"/>
                <a:ext cx="104" cy="26"/>
              </a:xfrm>
              <a:prstGeom prst="rect">
                <a:avLst/>
              </a:prstGeom>
              <a:solidFill>
                <a:srgbClr val="000000"/>
              </a:solidFill>
              <a:ln w="9525">
                <a:solidFill>
                  <a:srgbClr val="000000"/>
                </a:solidFill>
                <a:miter lim="800000"/>
                <a:headEnd/>
                <a:tailEnd/>
              </a:ln>
            </xdr:spPr>
            <xdr:txBody>
              <a:bodyPr vertOverflow="clip" wrap="square" lIns="27432" tIns="22860" rIns="0" bIns="22860" anchor="ctr" upright="1"/>
              <a:lstStyle/>
              <a:p>
                <a:pPr algn="ctr"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r>
                  <a:rPr lang="el-GR" sz="1100" b="0" i="0" strike="noStrike">
                    <a:solidFill>
                      <a:srgbClr val="FFFF99"/>
                    </a:solidFill>
                    <a:latin typeface="Arial"/>
                    <a:cs typeface="Arial"/>
                  </a:rPr>
                  <a:t>–</a:t>
                </a:r>
                <a:r>
                  <a:rPr lang="en-US" sz="1100" b="0" i="0" strike="noStrike">
                    <a:solidFill>
                      <a:srgbClr val="FFFF99"/>
                    </a:solidFill>
                    <a:latin typeface="Arial"/>
                    <a:cs typeface="Arial"/>
                  </a:rPr>
                  <a:t>C</a:t>
                </a:r>
                <a:r>
                  <a:rPr lang="en-US" sz="1100" b="0" i="0" strike="noStrike">
                    <a:solidFill>
                      <a:srgbClr val="FFCC00"/>
                    </a:solidFill>
                    <a:latin typeface="Arial"/>
                    <a:cs typeface="Arial"/>
                  </a:rPr>
                  <a:t>H</a:t>
                </a:r>
                <a:r>
                  <a:rPr lang="en-US" sz="1100" b="0" i="0" strike="noStrike">
                    <a:solidFill>
                      <a:srgbClr val="FFFF99"/>
                    </a:solidFill>
                    <a:latin typeface="Arial"/>
                    <a:cs typeface="Arial"/>
                  </a:rPr>
                  <a:t>–C</a:t>
                </a:r>
                <a:r>
                  <a:rPr lang="en-US" sz="1100" b="0" i="0" strike="noStrike">
                    <a:solidFill>
                      <a:srgbClr val="99CC00"/>
                    </a:solidFill>
                    <a:latin typeface="Arial"/>
                    <a:cs typeface="Arial"/>
                  </a:rPr>
                  <a:t>H</a:t>
                </a:r>
                <a:r>
                  <a:rPr lang="en-US" sz="1100" b="0" i="0" strike="noStrike" baseline="-25000">
                    <a:solidFill>
                      <a:srgbClr val="99CC00"/>
                    </a:solidFill>
                    <a:latin typeface="Arial"/>
                    <a:cs typeface="Arial"/>
                  </a:rPr>
                  <a:t>3</a:t>
                </a:r>
                <a:endParaRPr lang="en-US" sz="1100" b="0" i="0" strike="noStrike">
                  <a:solidFill>
                    <a:srgbClr val="FFFF99"/>
                  </a:solidFill>
                  <a:latin typeface="Arial"/>
                  <a:cs typeface="Arial"/>
                </a:endParaRPr>
              </a:p>
            </xdr:txBody>
          </xdr:sp>
          <xdr:sp macro="" textlink="">
            <xdr:nvSpPr>
              <xdr:cNvPr id="40105" name="Line 1475"/>
              <xdr:cNvSpPr>
                <a:spLocks noChangeShapeType="1"/>
              </xdr:cNvSpPr>
            </xdr:nvSpPr>
            <xdr:spPr bwMode="auto">
              <a:xfrm rot="5400000">
                <a:off x="769" y="2039"/>
                <a:ext cx="10" cy="0"/>
              </a:xfrm>
              <a:prstGeom prst="line">
                <a:avLst/>
              </a:prstGeom>
              <a:noFill/>
              <a:ln w="9525">
                <a:solidFill>
                  <a:srgbClr val="FFFF99"/>
                </a:solidFill>
                <a:round/>
                <a:headEnd/>
                <a:tailEnd/>
              </a:ln>
            </xdr:spPr>
          </xdr:sp>
        </xdr:grpSp>
      </xdr:grpSp>
      <xdr:grpSp>
        <xdr:nvGrpSpPr>
          <xdr:cNvPr id="40082" name="Group 1486"/>
          <xdr:cNvGrpSpPr>
            <a:grpSpLocks/>
          </xdr:cNvGrpSpPr>
        </xdr:nvGrpSpPr>
        <xdr:grpSpPr bwMode="auto">
          <a:xfrm>
            <a:off x="868" y="1951"/>
            <a:ext cx="154" cy="54"/>
            <a:chOff x="868" y="1951"/>
            <a:chExt cx="154" cy="54"/>
          </a:xfrm>
        </xdr:grpSpPr>
        <xdr:grpSp>
          <xdr:nvGrpSpPr>
            <xdr:cNvPr id="40096" name="Group 1476"/>
            <xdr:cNvGrpSpPr>
              <a:grpSpLocks/>
            </xdr:cNvGrpSpPr>
          </xdr:nvGrpSpPr>
          <xdr:grpSpPr bwMode="auto">
            <a:xfrm>
              <a:off x="868" y="1951"/>
              <a:ext cx="105" cy="54"/>
              <a:chOff x="884" y="1951"/>
              <a:chExt cx="105" cy="54"/>
            </a:xfrm>
          </xdr:grpSpPr>
          <xdr:sp macro="" textlink="">
            <xdr:nvSpPr>
              <xdr:cNvPr id="8634" name="Text Box 1466"/>
              <xdr:cNvSpPr txBox="1">
                <a:spLocks noChangeArrowheads="1"/>
              </xdr:cNvSpPr>
            </xdr:nvSpPr>
            <xdr:spPr bwMode="auto">
              <a:xfrm>
                <a:off x="918" y="1979"/>
                <a:ext cx="32"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p>
            </xdr:txBody>
          </xdr:sp>
          <xdr:sp macro="" textlink="">
            <xdr:nvSpPr>
              <xdr:cNvPr id="8635" name="Text Box 1467"/>
              <xdr:cNvSpPr txBox="1">
                <a:spLocks noChangeArrowheads="1"/>
              </xdr:cNvSpPr>
            </xdr:nvSpPr>
            <xdr:spPr bwMode="auto">
              <a:xfrm>
                <a:off x="884" y="1951"/>
                <a:ext cx="105" cy="26"/>
              </a:xfrm>
              <a:prstGeom prst="rect">
                <a:avLst/>
              </a:prstGeom>
              <a:solidFill>
                <a:srgbClr val="000000"/>
              </a:solidFill>
              <a:ln w="9525">
                <a:solidFill>
                  <a:srgbClr val="000000"/>
                </a:solidFill>
                <a:miter lim="800000"/>
                <a:headEnd/>
                <a:tailEnd/>
              </a:ln>
            </xdr:spPr>
            <xdr:txBody>
              <a:bodyPr vertOverflow="clip" wrap="square" lIns="27432" tIns="22860" rIns="0" bIns="22860" anchor="ctr" upright="1"/>
              <a:lstStyle/>
              <a:p>
                <a:pPr algn="l"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r>
                  <a:rPr lang="el-GR" sz="1100" b="0" i="0" strike="noStrike">
                    <a:solidFill>
                      <a:srgbClr val="FFFF99"/>
                    </a:solidFill>
                    <a:latin typeface="Arial"/>
                    <a:cs typeface="Arial"/>
                  </a:rPr>
                  <a:t>–</a:t>
                </a:r>
                <a:r>
                  <a:rPr lang="en-US" sz="1100" b="0" i="0" strike="noStrike">
                    <a:solidFill>
                      <a:srgbClr val="FFFF99"/>
                    </a:solidFill>
                    <a:latin typeface="Arial"/>
                    <a:cs typeface="Arial"/>
                  </a:rPr>
                  <a:t>C</a:t>
                </a:r>
                <a:r>
                  <a:rPr lang="en-US" sz="1100" b="0" i="0" strike="noStrike">
                    <a:solidFill>
                      <a:srgbClr val="FFCC00"/>
                    </a:solidFill>
                    <a:latin typeface="Arial"/>
                    <a:cs typeface="Arial"/>
                  </a:rPr>
                  <a:t>H</a:t>
                </a:r>
                <a:r>
                  <a:rPr lang="en-US" sz="1100" b="0" i="0" strike="noStrike">
                    <a:solidFill>
                      <a:srgbClr val="FFFF99"/>
                    </a:solidFill>
                    <a:latin typeface="Arial"/>
                    <a:cs typeface="Arial"/>
                  </a:rPr>
                  <a:t>–C</a:t>
                </a:r>
                <a:r>
                  <a:rPr lang="en-US" sz="1100" b="0" i="0" strike="noStrike">
                    <a:solidFill>
                      <a:srgbClr val="99CC00"/>
                    </a:solidFill>
                    <a:latin typeface="Arial"/>
                    <a:cs typeface="Arial"/>
                  </a:rPr>
                  <a:t>H</a:t>
                </a:r>
                <a:r>
                  <a:rPr lang="en-US" sz="1100" b="0" i="0" strike="noStrike" baseline="-25000">
                    <a:solidFill>
                      <a:srgbClr val="99CC00"/>
                    </a:solidFill>
                    <a:latin typeface="Arial"/>
                    <a:cs typeface="Arial"/>
                  </a:rPr>
                  <a:t>2</a:t>
                </a:r>
                <a:r>
                  <a:rPr lang="en-US" sz="1100" b="1" i="0" strike="noStrike">
                    <a:solidFill>
                      <a:srgbClr val="3366FF"/>
                    </a:solidFill>
                    <a:latin typeface="Arial"/>
                    <a:cs typeface="Arial"/>
                  </a:rPr>
                  <a:t>–</a:t>
                </a:r>
                <a:r>
                  <a:rPr lang="en-US" sz="1100" b="0" i="0" strike="noStrike">
                    <a:solidFill>
                      <a:srgbClr val="FFFF99"/>
                    </a:solidFill>
                    <a:latin typeface="Arial"/>
                    <a:cs typeface="Arial"/>
                  </a:rPr>
                  <a:t>          </a:t>
                </a:r>
              </a:p>
            </xdr:txBody>
          </xdr:sp>
          <xdr:sp macro="" textlink="">
            <xdr:nvSpPr>
              <xdr:cNvPr id="40100" name="Line 1468"/>
              <xdr:cNvSpPr>
                <a:spLocks noChangeShapeType="1"/>
              </xdr:cNvSpPr>
            </xdr:nvSpPr>
            <xdr:spPr bwMode="auto">
              <a:xfrm rot="5400000">
                <a:off x="921" y="1978"/>
                <a:ext cx="10" cy="0"/>
              </a:xfrm>
              <a:prstGeom prst="line">
                <a:avLst/>
              </a:prstGeom>
              <a:noFill/>
              <a:ln w="9525">
                <a:solidFill>
                  <a:srgbClr val="FFFF99"/>
                </a:solidFill>
                <a:round/>
                <a:headEnd/>
                <a:tailEnd/>
              </a:ln>
            </xdr:spPr>
          </xdr:sp>
        </xdr:grpSp>
        <xdr:sp macro="" textlink="">
          <xdr:nvSpPr>
            <xdr:cNvPr id="8648" name="Text Box 1480"/>
            <xdr:cNvSpPr txBox="1">
              <a:spLocks noChangeArrowheads="1"/>
            </xdr:cNvSpPr>
          </xdr:nvSpPr>
          <xdr:spPr bwMode="auto">
            <a:xfrm>
              <a:off x="937" y="1984"/>
              <a:ext cx="85"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6600"/>
                  </a:solidFill>
                  <a:latin typeface="Arial"/>
                  <a:cs typeface="Arial"/>
                </a:rPr>
                <a:t>ισοβουτύλιο</a:t>
              </a:r>
            </a:p>
          </xdr:txBody>
        </xdr:sp>
      </xdr:grpSp>
      <xdr:grpSp>
        <xdr:nvGrpSpPr>
          <xdr:cNvPr id="40083" name="Group 1487"/>
          <xdr:cNvGrpSpPr>
            <a:grpSpLocks/>
          </xdr:cNvGrpSpPr>
        </xdr:nvGrpSpPr>
        <xdr:grpSpPr bwMode="auto">
          <a:xfrm>
            <a:off x="857" y="2045"/>
            <a:ext cx="155" cy="79"/>
            <a:chOff x="857" y="2045"/>
            <a:chExt cx="155" cy="79"/>
          </a:xfrm>
        </xdr:grpSpPr>
        <xdr:grpSp>
          <xdr:nvGrpSpPr>
            <xdr:cNvPr id="40090" name="Group 1477"/>
            <xdr:cNvGrpSpPr>
              <a:grpSpLocks/>
            </xdr:cNvGrpSpPr>
          </xdr:nvGrpSpPr>
          <xdr:grpSpPr bwMode="auto">
            <a:xfrm>
              <a:off x="857" y="2045"/>
              <a:ext cx="100" cy="63"/>
              <a:chOff x="873" y="2045"/>
              <a:chExt cx="100" cy="63"/>
            </a:xfrm>
          </xdr:grpSpPr>
          <xdr:sp macro="" textlink="">
            <xdr:nvSpPr>
              <xdr:cNvPr id="8638" name="Text Box 1470"/>
              <xdr:cNvSpPr txBox="1">
                <a:spLocks noChangeArrowheads="1"/>
              </xdr:cNvSpPr>
            </xdr:nvSpPr>
            <xdr:spPr bwMode="auto">
              <a:xfrm>
                <a:off x="918" y="2082"/>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p>
            </xdr:txBody>
          </xdr:sp>
          <xdr:sp macro="" textlink="">
            <xdr:nvSpPr>
              <xdr:cNvPr id="8639" name="Text Box 1471"/>
              <xdr:cNvSpPr txBox="1">
                <a:spLocks noChangeArrowheads="1"/>
              </xdr:cNvSpPr>
            </xdr:nvSpPr>
            <xdr:spPr bwMode="auto">
              <a:xfrm>
                <a:off x="873" y="2051"/>
                <a:ext cx="100" cy="26"/>
              </a:xfrm>
              <a:prstGeom prst="rect">
                <a:avLst/>
              </a:prstGeom>
              <a:solidFill>
                <a:srgbClr val="000000"/>
              </a:solidFill>
              <a:ln w="9525">
                <a:solidFill>
                  <a:srgbClr val="000000"/>
                </a:solidFill>
                <a:miter lim="800000"/>
                <a:headEnd/>
                <a:tailEnd/>
              </a:ln>
            </xdr:spPr>
            <xdr:txBody>
              <a:bodyPr vertOverflow="clip" wrap="square" lIns="27432" tIns="22860" rIns="0" bIns="22860" anchor="ctr" upright="1"/>
              <a:lstStyle/>
              <a:p>
                <a:pPr algn="ctr" rtl="1">
                  <a:defRPr sz="1000"/>
                </a:pPr>
                <a:r>
                  <a:rPr lang="en-US" sz="1100" b="0" i="0" strike="noStrike">
                    <a:solidFill>
                      <a:srgbClr val="FFFF99"/>
                    </a:solidFill>
                    <a:latin typeface="Arial"/>
                    <a:cs typeface="Arial"/>
                  </a:rPr>
                  <a:t>C</a:t>
                </a:r>
                <a:r>
                  <a:rPr lang="el-GR" sz="1100" b="0" i="0" strike="noStrike">
                    <a:solidFill>
                      <a:srgbClr val="99CC00"/>
                    </a:solidFill>
                    <a:latin typeface="Arial"/>
                    <a:cs typeface="Arial"/>
                  </a:rPr>
                  <a:t>Η</a:t>
                </a:r>
                <a:r>
                  <a:rPr lang="el-GR" sz="1100" b="0" i="0" strike="noStrike" baseline="-25000">
                    <a:solidFill>
                      <a:srgbClr val="99CC00"/>
                    </a:solidFill>
                    <a:latin typeface="Arial"/>
                    <a:cs typeface="Arial"/>
                  </a:rPr>
                  <a:t>3</a:t>
                </a:r>
                <a:r>
                  <a:rPr lang="el-GR" sz="1100" b="0" i="0" strike="noStrike">
                    <a:solidFill>
                      <a:srgbClr val="FFFF99"/>
                    </a:solidFill>
                    <a:latin typeface="Arial"/>
                    <a:cs typeface="Arial"/>
                  </a:rPr>
                  <a:t>–</a:t>
                </a:r>
                <a:r>
                  <a:rPr lang="en-US" sz="1100" b="0" i="0" strike="noStrike">
                    <a:solidFill>
                      <a:srgbClr val="FFFF99"/>
                    </a:solidFill>
                    <a:latin typeface="Arial"/>
                    <a:cs typeface="Arial"/>
                  </a:rPr>
                  <a:t>C–C</a:t>
                </a:r>
                <a:r>
                  <a:rPr lang="en-US" sz="1100" b="0" i="0" strike="noStrike">
                    <a:solidFill>
                      <a:srgbClr val="99CC00"/>
                    </a:solidFill>
                    <a:latin typeface="Arial"/>
                    <a:cs typeface="Arial"/>
                  </a:rPr>
                  <a:t>H</a:t>
                </a:r>
                <a:r>
                  <a:rPr lang="en-US" sz="1100" b="0" i="0" strike="noStrike" baseline="-25000">
                    <a:solidFill>
                      <a:srgbClr val="99CC00"/>
                    </a:solidFill>
                    <a:latin typeface="Arial"/>
                    <a:cs typeface="Arial"/>
                  </a:rPr>
                  <a:t>3</a:t>
                </a:r>
                <a:endParaRPr lang="en-US" sz="1100" b="0" i="0" strike="noStrike">
                  <a:solidFill>
                    <a:srgbClr val="FFFF99"/>
                  </a:solidFill>
                  <a:latin typeface="Arial"/>
                  <a:cs typeface="Arial"/>
                </a:endParaRPr>
              </a:p>
            </xdr:txBody>
          </xdr:sp>
          <xdr:sp macro="" textlink="">
            <xdr:nvSpPr>
              <xdr:cNvPr id="40094" name="Line 21"/>
              <xdr:cNvSpPr>
                <a:spLocks noChangeShapeType="1"/>
              </xdr:cNvSpPr>
            </xdr:nvSpPr>
            <xdr:spPr bwMode="auto">
              <a:xfrm rot="5400000">
                <a:off x="919" y="2051"/>
                <a:ext cx="12" cy="0"/>
              </a:xfrm>
              <a:prstGeom prst="line">
                <a:avLst/>
              </a:prstGeom>
              <a:noFill/>
              <a:ln w="19050">
                <a:solidFill>
                  <a:srgbClr val="3366FF"/>
                </a:solidFill>
                <a:round/>
                <a:headEnd/>
                <a:tailEnd/>
              </a:ln>
            </xdr:spPr>
          </xdr:sp>
          <xdr:sp macro="" textlink="">
            <xdr:nvSpPr>
              <xdr:cNvPr id="40095" name="Line 1474"/>
              <xdr:cNvSpPr>
                <a:spLocks noChangeShapeType="1"/>
              </xdr:cNvSpPr>
            </xdr:nvSpPr>
            <xdr:spPr bwMode="auto">
              <a:xfrm rot="5400000">
                <a:off x="919" y="2078"/>
                <a:ext cx="10" cy="0"/>
              </a:xfrm>
              <a:prstGeom prst="line">
                <a:avLst/>
              </a:prstGeom>
              <a:noFill/>
              <a:ln w="9525">
                <a:solidFill>
                  <a:srgbClr val="FFFF99"/>
                </a:solidFill>
                <a:round/>
                <a:headEnd/>
                <a:tailEnd/>
              </a:ln>
            </xdr:spPr>
          </xdr:sp>
        </xdr:grpSp>
        <xdr:sp macro="" textlink="">
          <xdr:nvSpPr>
            <xdr:cNvPr id="8649" name="Text Box 1481"/>
            <xdr:cNvSpPr txBox="1">
              <a:spLocks noChangeArrowheads="1"/>
            </xdr:cNvSpPr>
          </xdr:nvSpPr>
          <xdr:spPr bwMode="auto">
            <a:xfrm>
              <a:off x="938" y="2082"/>
              <a:ext cx="74" cy="42"/>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τριτοταγές</a:t>
              </a:r>
            </a:p>
            <a:p>
              <a:pPr algn="ctr" rtl="1">
                <a:defRPr sz="1000"/>
              </a:pPr>
              <a:r>
                <a:rPr lang="el-GR" sz="1000" b="1" i="0" strike="noStrike">
                  <a:solidFill>
                    <a:srgbClr val="FF6600"/>
                  </a:solidFill>
                  <a:latin typeface="Arial"/>
                  <a:cs typeface="Arial"/>
                </a:rPr>
                <a:t>βουτύλιο</a:t>
              </a:r>
            </a:p>
          </xdr:txBody>
        </xdr:sp>
      </xdr:grpSp>
      <xdr:grpSp>
        <xdr:nvGrpSpPr>
          <xdr:cNvPr id="40084" name="Group 1458"/>
          <xdr:cNvGrpSpPr>
            <a:grpSpLocks/>
          </xdr:cNvGrpSpPr>
        </xdr:nvGrpSpPr>
        <xdr:grpSpPr bwMode="auto">
          <a:xfrm>
            <a:off x="821" y="2000"/>
            <a:ext cx="74" cy="54"/>
            <a:chOff x="857" y="1824"/>
            <a:chExt cx="74" cy="54"/>
          </a:xfrm>
        </xdr:grpSpPr>
        <xdr:sp macro="" textlink="">
          <xdr:nvSpPr>
            <xdr:cNvPr id="8627" name="Text Box 1459"/>
            <xdr:cNvSpPr txBox="1">
              <a:spLocks noChangeArrowheads="1"/>
            </xdr:cNvSpPr>
          </xdr:nvSpPr>
          <xdr:spPr bwMode="auto">
            <a:xfrm>
              <a:off x="892" y="1858"/>
              <a:ext cx="22"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CC00"/>
                  </a:solidFill>
                  <a:latin typeface="Arial"/>
                  <a:cs typeface="Arial"/>
                </a:rPr>
                <a:t>–H</a:t>
              </a:r>
            </a:p>
          </xdr:txBody>
        </xdr:sp>
        <xdr:sp macro="" textlink="">
          <xdr:nvSpPr>
            <xdr:cNvPr id="8628" name="Text Box 1460"/>
            <xdr:cNvSpPr txBox="1">
              <a:spLocks noChangeArrowheads="1"/>
            </xdr:cNvSpPr>
          </xdr:nvSpPr>
          <xdr:spPr bwMode="auto">
            <a:xfrm>
              <a:off x="892" y="1826"/>
              <a:ext cx="22"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99CC00"/>
                  </a:solidFill>
                  <a:latin typeface="Arial"/>
                  <a:cs typeface="Arial"/>
                </a:rPr>
                <a:t>–H</a:t>
              </a:r>
            </a:p>
          </xdr:txBody>
        </xdr:sp>
        <xdr:sp macro="" textlink="">
          <xdr:nvSpPr>
            <xdr:cNvPr id="40087" name="Line 1461"/>
            <xdr:cNvSpPr>
              <a:spLocks noChangeShapeType="1"/>
            </xdr:cNvSpPr>
          </xdr:nvSpPr>
          <xdr:spPr bwMode="auto">
            <a:xfrm>
              <a:off x="857" y="1851"/>
              <a:ext cx="47" cy="0"/>
            </a:xfrm>
            <a:prstGeom prst="line">
              <a:avLst/>
            </a:prstGeom>
            <a:noFill/>
            <a:ln w="9525">
              <a:solidFill>
                <a:srgbClr val="800000"/>
              </a:solidFill>
              <a:round/>
              <a:headEnd/>
              <a:tailEnd type="oval" w="sm" len="sm"/>
            </a:ln>
          </xdr:spPr>
        </xdr:sp>
        <xdr:sp macro="" textlink="">
          <xdr:nvSpPr>
            <xdr:cNvPr id="40088" name="Line 1462"/>
            <xdr:cNvSpPr>
              <a:spLocks noChangeShapeType="1"/>
            </xdr:cNvSpPr>
          </xdr:nvSpPr>
          <xdr:spPr bwMode="auto">
            <a:xfrm flipV="1">
              <a:off x="904" y="1824"/>
              <a:ext cx="27" cy="27"/>
            </a:xfrm>
            <a:prstGeom prst="line">
              <a:avLst/>
            </a:prstGeom>
            <a:noFill/>
            <a:ln w="9525">
              <a:solidFill>
                <a:srgbClr val="800000"/>
              </a:solidFill>
              <a:round/>
              <a:headEnd/>
              <a:tailEnd type="triangle" w="med" len="med"/>
            </a:ln>
          </xdr:spPr>
        </xdr:sp>
        <xdr:sp macro="" textlink="">
          <xdr:nvSpPr>
            <xdr:cNvPr id="40089" name="Line 1463"/>
            <xdr:cNvSpPr>
              <a:spLocks noChangeShapeType="1"/>
            </xdr:cNvSpPr>
          </xdr:nvSpPr>
          <xdr:spPr bwMode="auto">
            <a:xfrm>
              <a:off x="904" y="1851"/>
              <a:ext cx="27" cy="27"/>
            </a:xfrm>
            <a:prstGeom prst="line">
              <a:avLst/>
            </a:prstGeom>
            <a:noFill/>
            <a:ln w="9525">
              <a:solidFill>
                <a:srgbClr val="800000"/>
              </a:solidFill>
              <a:round/>
              <a:headEnd/>
              <a:tailEnd type="triangle" w="med" len="med"/>
            </a:ln>
          </xdr:spPr>
        </xdr:sp>
      </xdr:grpSp>
    </xdr:grpSp>
    <xdr:clientData/>
  </xdr:twoCellAnchor>
  <xdr:twoCellAnchor>
    <xdr:from>
      <xdr:col>3</xdr:col>
      <xdr:colOff>323850</xdr:colOff>
      <xdr:row>269</xdr:row>
      <xdr:rowOff>142875</xdr:rowOff>
    </xdr:from>
    <xdr:to>
      <xdr:col>8</xdr:col>
      <xdr:colOff>314325</xdr:colOff>
      <xdr:row>271</xdr:row>
      <xdr:rowOff>95250</xdr:rowOff>
    </xdr:to>
    <xdr:sp macro="" textlink="">
      <xdr:nvSpPr>
        <xdr:cNvPr id="8658" name="Text Box 1490"/>
        <xdr:cNvSpPr txBox="1">
          <a:spLocks noChangeArrowheads="1"/>
        </xdr:cNvSpPr>
      </xdr:nvSpPr>
      <xdr:spPr bwMode="auto">
        <a:xfrm>
          <a:off x="2152650" y="51387375"/>
          <a:ext cx="3038475"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κμ αλκοολών: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2v+2</a:t>
          </a:r>
          <a:r>
            <a:rPr lang="el-GR" sz="1400" b="0" i="0" strike="noStrike">
              <a:solidFill>
                <a:srgbClr val="FFFF99"/>
              </a:solidFill>
              <a:latin typeface="Arial"/>
              <a:cs typeface="Arial"/>
            </a:rPr>
            <a:t>Ο   (ν≥1)</a:t>
          </a:r>
        </a:p>
      </xdr:txBody>
    </xdr:sp>
    <xdr:clientData/>
  </xdr:twoCellAnchor>
  <xdr:twoCellAnchor>
    <xdr:from>
      <xdr:col>4</xdr:col>
      <xdr:colOff>476250</xdr:colOff>
      <xdr:row>273</xdr:row>
      <xdr:rowOff>95250</xdr:rowOff>
    </xdr:from>
    <xdr:to>
      <xdr:col>7</xdr:col>
      <xdr:colOff>133350</xdr:colOff>
      <xdr:row>274</xdr:row>
      <xdr:rowOff>161925</xdr:rowOff>
    </xdr:to>
    <xdr:grpSp>
      <xdr:nvGrpSpPr>
        <xdr:cNvPr id="36692" name="Group 1517"/>
        <xdr:cNvGrpSpPr>
          <a:grpSpLocks/>
        </xdr:cNvGrpSpPr>
      </xdr:nvGrpSpPr>
      <xdr:grpSpPr bwMode="auto">
        <a:xfrm>
          <a:off x="2934315" y="56016218"/>
          <a:ext cx="1500648" cy="271513"/>
          <a:chOff x="283" y="5350"/>
          <a:chExt cx="156" cy="27"/>
        </a:xfrm>
      </xdr:grpSpPr>
      <xdr:sp macro="" textlink="">
        <xdr:nvSpPr>
          <xdr:cNvPr id="8674" name="Text Box 1506"/>
          <xdr:cNvSpPr txBox="1">
            <a:spLocks noChangeArrowheads="1"/>
          </xdr:cNvSpPr>
        </xdr:nvSpPr>
        <xdr:spPr bwMode="auto">
          <a:xfrm>
            <a:off x="368" y="5352"/>
            <a:ext cx="71" cy="19"/>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μεθανόλη</a:t>
            </a:r>
          </a:p>
        </xdr:txBody>
      </xdr:sp>
      <xdr:sp macro="" textlink="">
        <xdr:nvSpPr>
          <xdr:cNvPr id="8677" name="Text Box 1509"/>
          <xdr:cNvSpPr txBox="1">
            <a:spLocks noChangeArrowheads="1"/>
          </xdr:cNvSpPr>
        </xdr:nvSpPr>
        <xdr:spPr bwMode="auto">
          <a:xfrm>
            <a:off x="328" y="5350"/>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8678" name="Text Box 1510"/>
          <xdr:cNvSpPr txBox="1">
            <a:spLocks noChangeArrowheads="1"/>
          </xdr:cNvSpPr>
        </xdr:nvSpPr>
        <xdr:spPr bwMode="auto">
          <a:xfrm>
            <a:off x="283" y="535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0069" name="Line 1513"/>
          <xdr:cNvSpPr>
            <a:spLocks noChangeShapeType="1"/>
          </xdr:cNvSpPr>
        </xdr:nvSpPr>
        <xdr:spPr bwMode="auto">
          <a:xfrm>
            <a:off x="318" y="5360"/>
            <a:ext cx="12" cy="0"/>
          </a:xfrm>
          <a:prstGeom prst="line">
            <a:avLst/>
          </a:prstGeom>
          <a:noFill/>
          <a:ln w="9525">
            <a:solidFill>
              <a:srgbClr val="FFFF99"/>
            </a:solidFill>
            <a:round/>
            <a:headEnd/>
            <a:tailEnd/>
          </a:ln>
        </xdr:spPr>
      </xdr:sp>
    </xdr:grpSp>
    <xdr:clientData/>
  </xdr:twoCellAnchor>
  <xdr:twoCellAnchor>
    <xdr:from>
      <xdr:col>4</xdr:col>
      <xdr:colOff>323850</xdr:colOff>
      <xdr:row>277</xdr:row>
      <xdr:rowOff>85725</xdr:rowOff>
    </xdr:from>
    <xdr:to>
      <xdr:col>7</xdr:col>
      <xdr:colOff>266700</xdr:colOff>
      <xdr:row>278</xdr:row>
      <xdr:rowOff>142875</xdr:rowOff>
    </xdr:to>
    <xdr:grpSp>
      <xdr:nvGrpSpPr>
        <xdr:cNvPr id="36693" name="Group 1523"/>
        <xdr:cNvGrpSpPr>
          <a:grpSpLocks/>
        </xdr:cNvGrpSpPr>
      </xdr:nvGrpSpPr>
      <xdr:grpSpPr bwMode="auto">
        <a:xfrm>
          <a:off x="2781915" y="56826048"/>
          <a:ext cx="1786398" cy="261988"/>
          <a:chOff x="284" y="5409"/>
          <a:chExt cx="186" cy="26"/>
        </a:xfrm>
      </xdr:grpSpPr>
      <xdr:sp macro="" textlink="">
        <xdr:nvSpPr>
          <xdr:cNvPr id="8687" name="Text Box 1519"/>
          <xdr:cNvSpPr txBox="1">
            <a:spLocks noChangeArrowheads="1"/>
          </xdr:cNvSpPr>
        </xdr:nvSpPr>
        <xdr:spPr bwMode="auto">
          <a:xfrm>
            <a:off x="399" y="5414"/>
            <a:ext cx="71" cy="19"/>
          </a:xfrm>
          <a:prstGeom prst="rect">
            <a:avLst/>
          </a:prstGeom>
          <a:solidFill>
            <a:srgbClr val="000000"/>
          </a:solidFill>
          <a:ln w="9525">
            <a:solidFill>
              <a:srgbClr val="000000"/>
            </a:solidFill>
            <a:miter lim="800000"/>
            <a:headEnd/>
            <a:tailEnd/>
          </a:ln>
        </xdr:spPr>
        <xdr:txBody>
          <a:bodyPr vertOverflow="clip" wrap="square" lIns="27432" tIns="0" rIns="27432" bIns="22860" anchor="b" upright="1"/>
          <a:lstStyle/>
          <a:p>
            <a:pPr algn="ctr" rtl="1">
              <a:defRPr sz="1000"/>
            </a:pPr>
            <a:r>
              <a:rPr lang="el-GR" sz="1000" b="1" i="0" strike="noStrike">
                <a:solidFill>
                  <a:srgbClr val="800000"/>
                </a:solidFill>
                <a:latin typeface="Arial"/>
                <a:cs typeface="Arial"/>
              </a:rPr>
              <a:t>αιθανόλη</a:t>
            </a:r>
          </a:p>
        </xdr:txBody>
      </xdr:sp>
      <xdr:sp macro="" textlink="">
        <xdr:nvSpPr>
          <xdr:cNvPr id="8689" name="Text Box 1521"/>
          <xdr:cNvSpPr txBox="1">
            <a:spLocks noChangeArrowheads="1"/>
          </xdr:cNvSpPr>
        </xdr:nvSpPr>
        <xdr:spPr bwMode="auto">
          <a:xfrm>
            <a:off x="284" y="5409"/>
            <a:ext cx="110" cy="26"/>
          </a:xfrm>
          <a:prstGeom prst="rect">
            <a:avLst/>
          </a:prstGeom>
          <a:solidFill>
            <a:srgbClr val="000000"/>
          </a:solidFill>
          <a:ln w="9525">
            <a:solidFill>
              <a:srgbClr val="000000"/>
            </a:solidFill>
            <a:miter lim="800000"/>
            <a:headEnd/>
            <a:tailEnd/>
          </a:ln>
        </xdr:spPr>
        <xdr:txBody>
          <a:bodyPr vertOverflow="clip" wrap="square" lIns="36576" tIns="22860" rIns="36576" bIns="22860" anchor="ctr" upright="1"/>
          <a:lstStyle/>
          <a:p>
            <a:pPr algn="ctr"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–OH</a:t>
            </a:r>
          </a:p>
        </xdr:txBody>
      </xdr:sp>
    </xdr:grpSp>
    <xdr:clientData/>
  </xdr:twoCellAnchor>
  <xdr:twoCellAnchor>
    <xdr:from>
      <xdr:col>5</xdr:col>
      <xdr:colOff>142875</xdr:colOff>
      <xdr:row>287</xdr:row>
      <xdr:rowOff>95250</xdr:rowOff>
    </xdr:from>
    <xdr:to>
      <xdr:col>6</xdr:col>
      <xdr:colOff>438150</xdr:colOff>
      <xdr:row>289</xdr:row>
      <xdr:rowOff>104775</xdr:rowOff>
    </xdr:to>
    <xdr:grpSp>
      <xdr:nvGrpSpPr>
        <xdr:cNvPr id="36694" name="Group 1530"/>
        <xdr:cNvGrpSpPr>
          <a:grpSpLocks/>
        </xdr:cNvGrpSpPr>
      </xdr:nvGrpSpPr>
      <xdr:grpSpPr bwMode="auto">
        <a:xfrm>
          <a:off x="3215456" y="58883960"/>
          <a:ext cx="909791" cy="419202"/>
          <a:chOff x="310" y="5575"/>
          <a:chExt cx="95" cy="41"/>
        </a:xfrm>
      </xdr:grpSpPr>
      <xdr:sp macro="" textlink="">
        <xdr:nvSpPr>
          <xdr:cNvPr id="40053" name="Line 181"/>
          <xdr:cNvSpPr>
            <a:spLocks noChangeShapeType="1"/>
          </xdr:cNvSpPr>
        </xdr:nvSpPr>
        <xdr:spPr bwMode="auto">
          <a:xfrm rot="5400000">
            <a:off x="325" y="5610"/>
            <a:ext cx="12" cy="0"/>
          </a:xfrm>
          <a:prstGeom prst="line">
            <a:avLst/>
          </a:prstGeom>
          <a:noFill/>
          <a:ln w="9525">
            <a:solidFill>
              <a:srgbClr val="FFFF99"/>
            </a:solidFill>
            <a:round/>
            <a:headEnd/>
            <a:tailEnd/>
          </a:ln>
        </xdr:spPr>
      </xdr:sp>
      <xdr:sp macro="" textlink="">
        <xdr:nvSpPr>
          <xdr:cNvPr id="40054" name="Line 183"/>
          <xdr:cNvSpPr>
            <a:spLocks noChangeShapeType="1"/>
          </xdr:cNvSpPr>
        </xdr:nvSpPr>
        <xdr:spPr bwMode="auto">
          <a:xfrm rot="5400000">
            <a:off x="380" y="5610"/>
            <a:ext cx="12" cy="0"/>
          </a:xfrm>
          <a:prstGeom prst="line">
            <a:avLst/>
          </a:prstGeom>
          <a:noFill/>
          <a:ln w="9525">
            <a:solidFill>
              <a:srgbClr val="FFFF99"/>
            </a:solidFill>
            <a:round/>
            <a:headEnd/>
            <a:tailEnd/>
          </a:ln>
        </xdr:spPr>
      </xdr:sp>
      <xdr:sp macro="" textlink="">
        <xdr:nvSpPr>
          <xdr:cNvPr id="8572" name="Text Box 1404"/>
          <xdr:cNvSpPr txBox="1">
            <a:spLocks noChangeArrowheads="1"/>
          </xdr:cNvSpPr>
        </xdr:nvSpPr>
        <xdr:spPr bwMode="auto">
          <a:xfrm>
            <a:off x="321" y="558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692" name="Text Box 1524"/>
          <xdr:cNvSpPr txBox="1">
            <a:spLocks noChangeArrowheads="1"/>
          </xdr:cNvSpPr>
        </xdr:nvSpPr>
        <xdr:spPr bwMode="auto">
          <a:xfrm>
            <a:off x="348" y="558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8693" name="Text Box 1525"/>
          <xdr:cNvSpPr txBox="1">
            <a:spLocks noChangeArrowheads="1"/>
          </xdr:cNvSpPr>
        </xdr:nvSpPr>
        <xdr:spPr bwMode="auto">
          <a:xfrm>
            <a:off x="376" y="558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0058" name="Line 176"/>
          <xdr:cNvSpPr>
            <a:spLocks noChangeShapeType="1"/>
          </xdr:cNvSpPr>
        </xdr:nvSpPr>
        <xdr:spPr bwMode="auto">
          <a:xfrm>
            <a:off x="338" y="5596"/>
            <a:ext cx="12" cy="0"/>
          </a:xfrm>
          <a:prstGeom prst="line">
            <a:avLst/>
          </a:prstGeom>
          <a:noFill/>
          <a:ln w="9525">
            <a:solidFill>
              <a:srgbClr val="FFFF99"/>
            </a:solidFill>
            <a:round/>
            <a:headEnd/>
            <a:tailEnd/>
          </a:ln>
        </xdr:spPr>
      </xdr:sp>
      <xdr:sp macro="" textlink="">
        <xdr:nvSpPr>
          <xdr:cNvPr id="40059" name="Line 211"/>
          <xdr:cNvSpPr>
            <a:spLocks noChangeShapeType="1"/>
          </xdr:cNvSpPr>
        </xdr:nvSpPr>
        <xdr:spPr bwMode="auto">
          <a:xfrm>
            <a:off x="365" y="5596"/>
            <a:ext cx="12" cy="0"/>
          </a:xfrm>
          <a:prstGeom prst="line">
            <a:avLst/>
          </a:prstGeom>
          <a:noFill/>
          <a:ln w="9525">
            <a:solidFill>
              <a:srgbClr val="FFFF99"/>
            </a:solidFill>
            <a:round/>
            <a:headEnd/>
            <a:tailEnd/>
          </a:ln>
        </xdr:spPr>
      </xdr:sp>
      <xdr:sp macro="" textlink="">
        <xdr:nvSpPr>
          <xdr:cNvPr id="40060" name="Line 1522"/>
          <xdr:cNvSpPr>
            <a:spLocks noChangeShapeType="1"/>
          </xdr:cNvSpPr>
        </xdr:nvSpPr>
        <xdr:spPr bwMode="auto">
          <a:xfrm>
            <a:off x="393" y="5596"/>
            <a:ext cx="12" cy="0"/>
          </a:xfrm>
          <a:prstGeom prst="line">
            <a:avLst/>
          </a:prstGeom>
          <a:noFill/>
          <a:ln w="9525">
            <a:solidFill>
              <a:srgbClr val="FFFF99"/>
            </a:solidFill>
            <a:round/>
            <a:headEnd/>
            <a:tailEnd/>
          </a:ln>
        </xdr:spPr>
      </xdr:sp>
      <xdr:sp macro="" textlink="">
        <xdr:nvSpPr>
          <xdr:cNvPr id="40061" name="Line 1527"/>
          <xdr:cNvSpPr>
            <a:spLocks noChangeShapeType="1"/>
          </xdr:cNvSpPr>
        </xdr:nvSpPr>
        <xdr:spPr bwMode="auto">
          <a:xfrm>
            <a:off x="310" y="5596"/>
            <a:ext cx="12" cy="0"/>
          </a:xfrm>
          <a:prstGeom prst="line">
            <a:avLst/>
          </a:prstGeom>
          <a:noFill/>
          <a:ln w="9525">
            <a:solidFill>
              <a:srgbClr val="FFFF99"/>
            </a:solidFill>
            <a:round/>
            <a:headEnd/>
            <a:tailEnd/>
          </a:ln>
        </xdr:spPr>
      </xdr:sp>
      <xdr:sp macro="" textlink="">
        <xdr:nvSpPr>
          <xdr:cNvPr id="40062" name="Line 1528"/>
          <xdr:cNvSpPr>
            <a:spLocks noChangeShapeType="1"/>
          </xdr:cNvSpPr>
        </xdr:nvSpPr>
        <xdr:spPr bwMode="auto">
          <a:xfrm rot="5400000">
            <a:off x="325" y="5581"/>
            <a:ext cx="12" cy="0"/>
          </a:xfrm>
          <a:prstGeom prst="line">
            <a:avLst/>
          </a:prstGeom>
          <a:noFill/>
          <a:ln w="9525">
            <a:solidFill>
              <a:srgbClr val="FFFF99"/>
            </a:solidFill>
            <a:round/>
            <a:headEnd/>
            <a:tailEnd/>
          </a:ln>
        </xdr:spPr>
      </xdr:sp>
      <xdr:sp macro="" textlink="">
        <xdr:nvSpPr>
          <xdr:cNvPr id="40063" name="Line 1529"/>
          <xdr:cNvSpPr>
            <a:spLocks noChangeShapeType="1"/>
          </xdr:cNvSpPr>
        </xdr:nvSpPr>
        <xdr:spPr bwMode="auto">
          <a:xfrm rot="5400000">
            <a:off x="380" y="5581"/>
            <a:ext cx="12" cy="0"/>
          </a:xfrm>
          <a:prstGeom prst="line">
            <a:avLst/>
          </a:prstGeom>
          <a:noFill/>
          <a:ln w="9525">
            <a:solidFill>
              <a:srgbClr val="FFFF99"/>
            </a:solidFill>
            <a:round/>
            <a:headEnd/>
            <a:tailEnd/>
          </a:ln>
        </xdr:spPr>
      </xdr:sp>
    </xdr:grpSp>
    <xdr:clientData/>
  </xdr:twoCellAnchor>
  <xdr:twoCellAnchor>
    <xdr:from>
      <xdr:col>4</xdr:col>
      <xdr:colOff>76200</xdr:colOff>
      <xdr:row>302</xdr:row>
      <xdr:rowOff>9525</xdr:rowOff>
    </xdr:from>
    <xdr:to>
      <xdr:col>4</xdr:col>
      <xdr:colOff>161925</xdr:colOff>
      <xdr:row>302</xdr:row>
      <xdr:rowOff>9525</xdr:rowOff>
    </xdr:to>
    <xdr:sp macro="" textlink="">
      <xdr:nvSpPr>
        <xdr:cNvPr id="36695" name="Line 1531"/>
        <xdr:cNvSpPr>
          <a:spLocks noChangeShapeType="1"/>
        </xdr:cNvSpPr>
      </xdr:nvSpPr>
      <xdr:spPr bwMode="auto">
        <a:xfrm>
          <a:off x="2514600" y="57540525"/>
          <a:ext cx="85725" cy="0"/>
        </a:xfrm>
        <a:prstGeom prst="line">
          <a:avLst/>
        </a:prstGeom>
        <a:noFill/>
        <a:ln w="19050">
          <a:solidFill>
            <a:srgbClr val="FF9900"/>
          </a:solidFill>
          <a:round/>
          <a:headEnd/>
          <a:tailEnd/>
        </a:ln>
      </xdr:spPr>
    </xdr:sp>
    <xdr:clientData/>
  </xdr:twoCellAnchor>
  <xdr:twoCellAnchor>
    <xdr:from>
      <xdr:col>3</xdr:col>
      <xdr:colOff>304800</xdr:colOff>
      <xdr:row>312</xdr:row>
      <xdr:rowOff>9525</xdr:rowOff>
    </xdr:from>
    <xdr:to>
      <xdr:col>8</xdr:col>
      <xdr:colOff>295275</xdr:colOff>
      <xdr:row>313</xdr:row>
      <xdr:rowOff>152400</xdr:rowOff>
    </xdr:to>
    <xdr:sp macro="" textlink="">
      <xdr:nvSpPr>
        <xdr:cNvPr id="8700" name="Text Box 1532"/>
        <xdr:cNvSpPr txBox="1">
          <a:spLocks noChangeArrowheads="1"/>
        </xdr:cNvSpPr>
      </xdr:nvSpPr>
      <xdr:spPr bwMode="auto">
        <a:xfrm>
          <a:off x="2133600" y="59445525"/>
          <a:ext cx="3038475"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κμ αιθέρων: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2v+2</a:t>
          </a:r>
          <a:r>
            <a:rPr lang="el-GR" sz="1400" b="0" i="0" strike="noStrike">
              <a:solidFill>
                <a:srgbClr val="FFFF99"/>
              </a:solidFill>
              <a:latin typeface="Arial"/>
              <a:cs typeface="Arial"/>
            </a:rPr>
            <a:t>Ο   (ν≥2)</a:t>
          </a:r>
        </a:p>
      </xdr:txBody>
    </xdr:sp>
    <xdr:clientData/>
  </xdr:twoCellAnchor>
  <xdr:twoCellAnchor>
    <xdr:from>
      <xdr:col>4</xdr:col>
      <xdr:colOff>142875</xdr:colOff>
      <xdr:row>320</xdr:row>
      <xdr:rowOff>66675</xdr:rowOff>
    </xdr:from>
    <xdr:to>
      <xdr:col>7</xdr:col>
      <xdr:colOff>447675</xdr:colOff>
      <xdr:row>321</xdr:row>
      <xdr:rowOff>133350</xdr:rowOff>
    </xdr:to>
    <xdr:grpSp>
      <xdr:nvGrpSpPr>
        <xdr:cNvPr id="36697" name="Group 1538"/>
        <xdr:cNvGrpSpPr>
          <a:grpSpLocks/>
        </xdr:cNvGrpSpPr>
      </xdr:nvGrpSpPr>
      <xdr:grpSpPr bwMode="auto">
        <a:xfrm>
          <a:off x="2600940" y="65615062"/>
          <a:ext cx="2148348" cy="271514"/>
          <a:chOff x="276" y="6125"/>
          <a:chExt cx="224" cy="27"/>
        </a:xfrm>
      </xdr:grpSpPr>
      <xdr:grpSp>
        <xdr:nvGrpSpPr>
          <xdr:cNvPr id="40046" name="Group 1537"/>
          <xdr:cNvGrpSpPr>
            <a:grpSpLocks/>
          </xdr:cNvGrpSpPr>
        </xdr:nvGrpSpPr>
        <xdr:grpSpPr bwMode="auto">
          <a:xfrm>
            <a:off x="276" y="6125"/>
            <a:ext cx="110" cy="27"/>
            <a:chOff x="276" y="6125"/>
            <a:chExt cx="110" cy="27"/>
          </a:xfrm>
        </xdr:grpSpPr>
        <xdr:sp macro="" textlink="">
          <xdr:nvSpPr>
            <xdr:cNvPr id="7734" name="Text Box 566"/>
            <xdr:cNvSpPr txBox="1">
              <a:spLocks noChangeArrowheads="1"/>
            </xdr:cNvSpPr>
          </xdr:nvSpPr>
          <xdr:spPr bwMode="auto">
            <a:xfrm>
              <a:off x="276" y="6125"/>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694" name="Text Box 1526"/>
            <xdr:cNvSpPr txBox="1">
              <a:spLocks noChangeArrowheads="1"/>
            </xdr:cNvSpPr>
          </xdr:nvSpPr>
          <xdr:spPr bwMode="auto">
            <a:xfrm>
              <a:off x="322" y="612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8703" name="Text Box 1535"/>
            <xdr:cNvSpPr txBox="1">
              <a:spLocks noChangeArrowheads="1"/>
            </xdr:cNvSpPr>
          </xdr:nvSpPr>
          <xdr:spPr bwMode="auto">
            <a:xfrm>
              <a:off x="350" y="6125"/>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0051" name="Line 1533"/>
            <xdr:cNvSpPr>
              <a:spLocks noChangeShapeType="1"/>
            </xdr:cNvSpPr>
          </xdr:nvSpPr>
          <xdr:spPr bwMode="auto">
            <a:xfrm>
              <a:off x="312" y="6135"/>
              <a:ext cx="12" cy="0"/>
            </a:xfrm>
            <a:prstGeom prst="line">
              <a:avLst/>
            </a:prstGeom>
            <a:noFill/>
            <a:ln w="9525">
              <a:solidFill>
                <a:srgbClr val="FFFF99"/>
              </a:solidFill>
              <a:round/>
              <a:headEnd/>
              <a:tailEnd/>
            </a:ln>
          </xdr:spPr>
        </xdr:sp>
        <xdr:sp macro="" textlink="">
          <xdr:nvSpPr>
            <xdr:cNvPr id="40052" name="Line 1534"/>
            <xdr:cNvSpPr>
              <a:spLocks noChangeShapeType="1"/>
            </xdr:cNvSpPr>
          </xdr:nvSpPr>
          <xdr:spPr bwMode="auto">
            <a:xfrm>
              <a:off x="340" y="6135"/>
              <a:ext cx="12" cy="0"/>
            </a:xfrm>
            <a:prstGeom prst="line">
              <a:avLst/>
            </a:prstGeom>
            <a:noFill/>
            <a:ln w="9525">
              <a:solidFill>
                <a:srgbClr val="FFFF99"/>
              </a:solidFill>
              <a:round/>
              <a:headEnd/>
              <a:tailEnd/>
            </a:ln>
          </xdr:spPr>
        </xdr:sp>
      </xdr:grpSp>
      <xdr:sp macro="" textlink="">
        <xdr:nvSpPr>
          <xdr:cNvPr id="8704" name="Text Box 1536"/>
          <xdr:cNvSpPr txBox="1">
            <a:spLocks noChangeArrowheads="1"/>
          </xdr:cNvSpPr>
        </xdr:nvSpPr>
        <xdr:spPr bwMode="auto">
          <a:xfrm>
            <a:off x="393" y="6128"/>
            <a:ext cx="107"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διμέθυλ-αιθέρας</a:t>
            </a:r>
          </a:p>
        </xdr:txBody>
      </xdr:sp>
    </xdr:grpSp>
    <xdr:clientData/>
  </xdr:twoCellAnchor>
  <xdr:twoCellAnchor>
    <xdr:from>
      <xdr:col>3</xdr:col>
      <xdr:colOff>419100</xdr:colOff>
      <xdr:row>324</xdr:row>
      <xdr:rowOff>133350</xdr:rowOff>
    </xdr:from>
    <xdr:to>
      <xdr:col>8</xdr:col>
      <xdr:colOff>200025</xdr:colOff>
      <xdr:row>326</xdr:row>
      <xdr:rowOff>9525</xdr:rowOff>
    </xdr:to>
    <xdr:grpSp>
      <xdr:nvGrpSpPr>
        <xdr:cNvPr id="36698" name="Group 1550"/>
        <xdr:cNvGrpSpPr>
          <a:grpSpLocks/>
        </xdr:cNvGrpSpPr>
      </xdr:nvGrpSpPr>
      <xdr:grpSpPr bwMode="auto">
        <a:xfrm>
          <a:off x="2262648" y="66501092"/>
          <a:ext cx="2853506" cy="285852"/>
          <a:chOff x="311" y="6214"/>
          <a:chExt cx="297" cy="27"/>
        </a:xfrm>
      </xdr:grpSpPr>
      <xdr:sp macro="" textlink="">
        <xdr:nvSpPr>
          <xdr:cNvPr id="8714" name="Text Box 1546"/>
          <xdr:cNvSpPr txBox="1">
            <a:spLocks noChangeArrowheads="1"/>
          </xdr:cNvSpPr>
        </xdr:nvSpPr>
        <xdr:spPr bwMode="auto">
          <a:xfrm>
            <a:off x="472" y="6217"/>
            <a:ext cx="136"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αίθυλ-μέθυλ-αιθέρας</a:t>
            </a:r>
          </a:p>
        </xdr:txBody>
      </xdr:sp>
      <xdr:grpSp>
        <xdr:nvGrpSpPr>
          <xdr:cNvPr id="40038" name="Group 1549"/>
          <xdr:cNvGrpSpPr>
            <a:grpSpLocks/>
          </xdr:cNvGrpSpPr>
        </xdr:nvGrpSpPr>
        <xdr:grpSpPr bwMode="auto">
          <a:xfrm>
            <a:off x="311" y="6214"/>
            <a:ext cx="155" cy="27"/>
            <a:chOff x="311" y="6214"/>
            <a:chExt cx="155" cy="27"/>
          </a:xfrm>
        </xdr:grpSpPr>
        <xdr:sp macro="" textlink="">
          <xdr:nvSpPr>
            <xdr:cNvPr id="8709" name="Text Box 1541"/>
            <xdr:cNvSpPr txBox="1">
              <a:spLocks noChangeArrowheads="1"/>
            </xdr:cNvSpPr>
          </xdr:nvSpPr>
          <xdr:spPr bwMode="auto">
            <a:xfrm>
              <a:off x="311" y="6214"/>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710" name="Text Box 1542"/>
            <xdr:cNvSpPr txBox="1">
              <a:spLocks noChangeArrowheads="1"/>
            </xdr:cNvSpPr>
          </xdr:nvSpPr>
          <xdr:spPr bwMode="auto">
            <a:xfrm>
              <a:off x="357" y="6214"/>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8711" name="Text Box 1543"/>
            <xdr:cNvSpPr txBox="1">
              <a:spLocks noChangeArrowheads="1"/>
            </xdr:cNvSpPr>
          </xdr:nvSpPr>
          <xdr:spPr bwMode="auto">
            <a:xfrm>
              <a:off x="385" y="6214"/>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40042" name="Line 1544"/>
            <xdr:cNvSpPr>
              <a:spLocks noChangeShapeType="1"/>
            </xdr:cNvSpPr>
          </xdr:nvSpPr>
          <xdr:spPr bwMode="auto">
            <a:xfrm>
              <a:off x="347" y="6224"/>
              <a:ext cx="12" cy="0"/>
            </a:xfrm>
            <a:prstGeom prst="line">
              <a:avLst/>
            </a:prstGeom>
            <a:noFill/>
            <a:ln w="9525">
              <a:solidFill>
                <a:srgbClr val="FFFF99"/>
              </a:solidFill>
              <a:round/>
              <a:headEnd/>
              <a:tailEnd/>
            </a:ln>
          </xdr:spPr>
        </xdr:sp>
        <xdr:sp macro="" textlink="">
          <xdr:nvSpPr>
            <xdr:cNvPr id="40043" name="Line 1545"/>
            <xdr:cNvSpPr>
              <a:spLocks noChangeShapeType="1"/>
            </xdr:cNvSpPr>
          </xdr:nvSpPr>
          <xdr:spPr bwMode="auto">
            <a:xfrm>
              <a:off x="376" y="6224"/>
              <a:ext cx="12" cy="0"/>
            </a:xfrm>
            <a:prstGeom prst="line">
              <a:avLst/>
            </a:prstGeom>
            <a:noFill/>
            <a:ln w="9525">
              <a:solidFill>
                <a:srgbClr val="FFFF99"/>
              </a:solidFill>
              <a:round/>
              <a:headEnd/>
              <a:tailEnd/>
            </a:ln>
          </xdr:spPr>
        </xdr:sp>
        <xdr:sp macro="" textlink="">
          <xdr:nvSpPr>
            <xdr:cNvPr id="8716" name="Text Box 1548"/>
            <xdr:cNvSpPr txBox="1">
              <a:spLocks noChangeArrowheads="1"/>
            </xdr:cNvSpPr>
          </xdr:nvSpPr>
          <xdr:spPr bwMode="auto">
            <a:xfrm>
              <a:off x="430" y="6214"/>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0045" name="Line 1547"/>
            <xdr:cNvSpPr>
              <a:spLocks noChangeShapeType="1"/>
            </xdr:cNvSpPr>
          </xdr:nvSpPr>
          <xdr:spPr bwMode="auto">
            <a:xfrm>
              <a:off x="421" y="6224"/>
              <a:ext cx="12" cy="0"/>
            </a:xfrm>
            <a:prstGeom prst="line">
              <a:avLst/>
            </a:prstGeom>
            <a:noFill/>
            <a:ln w="9525">
              <a:solidFill>
                <a:srgbClr val="FFFF99"/>
              </a:solidFill>
              <a:round/>
              <a:headEnd/>
              <a:tailEnd/>
            </a:ln>
          </xdr:spPr>
        </xdr:sp>
      </xdr:grpSp>
    </xdr:grpSp>
    <xdr:clientData/>
  </xdr:twoCellAnchor>
  <xdr:twoCellAnchor>
    <xdr:from>
      <xdr:col>4</xdr:col>
      <xdr:colOff>295275</xdr:colOff>
      <xdr:row>330</xdr:row>
      <xdr:rowOff>95250</xdr:rowOff>
    </xdr:from>
    <xdr:to>
      <xdr:col>7</xdr:col>
      <xdr:colOff>314325</xdr:colOff>
      <xdr:row>336</xdr:row>
      <xdr:rowOff>28575</xdr:rowOff>
    </xdr:to>
    <xdr:grpSp>
      <xdr:nvGrpSpPr>
        <xdr:cNvPr id="36699" name="Group 1574"/>
        <xdr:cNvGrpSpPr>
          <a:grpSpLocks/>
        </xdr:cNvGrpSpPr>
      </xdr:nvGrpSpPr>
      <xdr:grpSpPr bwMode="auto">
        <a:xfrm>
          <a:off x="2753340" y="67692024"/>
          <a:ext cx="1862598" cy="1162357"/>
          <a:chOff x="289" y="6390"/>
          <a:chExt cx="194" cy="113"/>
        </a:xfrm>
      </xdr:grpSpPr>
      <xdr:grpSp>
        <xdr:nvGrpSpPr>
          <xdr:cNvPr id="40009" name="Group 1555"/>
          <xdr:cNvGrpSpPr>
            <a:grpSpLocks/>
          </xdr:cNvGrpSpPr>
        </xdr:nvGrpSpPr>
        <xdr:grpSpPr bwMode="auto">
          <a:xfrm>
            <a:off x="294" y="6400"/>
            <a:ext cx="72" cy="50"/>
            <a:chOff x="294" y="6400"/>
            <a:chExt cx="72" cy="50"/>
          </a:xfrm>
        </xdr:grpSpPr>
        <xdr:sp macro="" textlink="">
          <xdr:nvSpPr>
            <xdr:cNvPr id="7341" name="Text Box 173"/>
            <xdr:cNvSpPr txBox="1">
              <a:spLocks noChangeArrowheads="1"/>
            </xdr:cNvSpPr>
          </xdr:nvSpPr>
          <xdr:spPr bwMode="auto">
            <a:xfrm>
              <a:off x="320" y="640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342" name="Text Box 174"/>
            <xdr:cNvSpPr txBox="1">
              <a:spLocks noChangeArrowheads="1"/>
            </xdr:cNvSpPr>
          </xdr:nvSpPr>
          <xdr:spPr bwMode="auto">
            <a:xfrm>
              <a:off x="294" y="640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7993" name="Text Box 825"/>
            <xdr:cNvSpPr txBox="1">
              <a:spLocks noChangeArrowheads="1"/>
            </xdr:cNvSpPr>
          </xdr:nvSpPr>
          <xdr:spPr bwMode="auto">
            <a:xfrm>
              <a:off x="348" y="6400"/>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40031" name="Line 1551"/>
            <xdr:cNvSpPr>
              <a:spLocks noChangeShapeType="1"/>
            </xdr:cNvSpPr>
          </xdr:nvSpPr>
          <xdr:spPr bwMode="auto">
            <a:xfrm>
              <a:off x="309" y="6411"/>
              <a:ext cx="12" cy="0"/>
            </a:xfrm>
            <a:prstGeom prst="line">
              <a:avLst/>
            </a:prstGeom>
            <a:noFill/>
            <a:ln w="9525">
              <a:solidFill>
                <a:srgbClr val="FFFF99"/>
              </a:solidFill>
              <a:round/>
              <a:headEnd/>
              <a:tailEnd/>
            </a:ln>
          </xdr:spPr>
        </xdr:sp>
        <xdr:sp macro="" textlink="">
          <xdr:nvSpPr>
            <xdr:cNvPr id="40032" name="Line 1552"/>
            <xdr:cNvSpPr>
              <a:spLocks noChangeShapeType="1"/>
            </xdr:cNvSpPr>
          </xdr:nvSpPr>
          <xdr:spPr bwMode="auto">
            <a:xfrm>
              <a:off x="337" y="6411"/>
              <a:ext cx="12" cy="0"/>
            </a:xfrm>
            <a:prstGeom prst="line">
              <a:avLst/>
            </a:prstGeom>
            <a:noFill/>
            <a:ln w="9525">
              <a:solidFill>
                <a:srgbClr val="FFFF99"/>
              </a:solidFill>
              <a:round/>
              <a:headEnd/>
              <a:tailEnd/>
            </a:ln>
          </xdr:spPr>
        </xdr:sp>
        <xdr:sp macro="" textlink="">
          <xdr:nvSpPr>
            <xdr:cNvPr id="8721" name="Text Box 1553"/>
            <xdr:cNvSpPr txBox="1">
              <a:spLocks noChangeArrowheads="1"/>
            </xdr:cNvSpPr>
          </xdr:nvSpPr>
          <xdr:spPr bwMode="auto">
            <a:xfrm>
              <a:off x="320" y="6429"/>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40034" name="Group 555"/>
            <xdr:cNvGrpSpPr>
              <a:grpSpLocks/>
            </xdr:cNvGrpSpPr>
          </xdr:nvGrpSpPr>
          <xdr:grpSpPr bwMode="auto">
            <a:xfrm rot="5400000">
              <a:off x="324" y="6423"/>
              <a:ext cx="12" cy="4"/>
              <a:chOff x="792" y="1042"/>
              <a:chExt cx="12" cy="4"/>
            </a:xfrm>
          </xdr:grpSpPr>
          <xdr:sp macro="" textlink="">
            <xdr:nvSpPr>
              <xdr:cNvPr id="40035" name="Line 14"/>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40036" name="Line 16"/>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nvGrpSpPr>
          <xdr:cNvPr id="40010" name="Group 1573"/>
          <xdr:cNvGrpSpPr>
            <a:grpSpLocks/>
          </xdr:cNvGrpSpPr>
        </xdr:nvGrpSpPr>
        <xdr:grpSpPr bwMode="auto">
          <a:xfrm>
            <a:off x="289" y="6398"/>
            <a:ext cx="81" cy="105"/>
            <a:chOff x="289" y="6398"/>
            <a:chExt cx="81" cy="105"/>
          </a:xfrm>
        </xdr:grpSpPr>
        <xdr:sp macro="" textlink="">
          <xdr:nvSpPr>
            <xdr:cNvPr id="8737" name="Text Box 1569"/>
            <xdr:cNvSpPr txBox="1">
              <a:spLocks noChangeArrowheads="1"/>
            </xdr:cNvSpPr>
          </xdr:nvSpPr>
          <xdr:spPr bwMode="auto">
            <a:xfrm>
              <a:off x="289" y="6481"/>
              <a:ext cx="81" cy="22"/>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καρβονύλιο</a:t>
              </a:r>
            </a:p>
          </xdr:txBody>
        </xdr:sp>
        <xdr:grpSp>
          <xdr:nvGrpSpPr>
            <xdr:cNvPr id="40021" name="Group 1566"/>
            <xdr:cNvGrpSpPr>
              <a:grpSpLocks/>
            </xdr:cNvGrpSpPr>
          </xdr:nvGrpSpPr>
          <xdr:grpSpPr bwMode="auto">
            <a:xfrm>
              <a:off x="316" y="6398"/>
              <a:ext cx="27" cy="82"/>
              <a:chOff x="316" y="6398"/>
              <a:chExt cx="27" cy="82"/>
            </a:xfrm>
          </xdr:grpSpPr>
          <xdr:sp macro="" textlink="">
            <xdr:nvSpPr>
              <xdr:cNvPr id="40022" name="Line 1556"/>
              <xdr:cNvSpPr>
                <a:spLocks noChangeShapeType="1"/>
              </xdr:cNvSpPr>
            </xdr:nvSpPr>
            <xdr:spPr bwMode="auto">
              <a:xfrm>
                <a:off x="316" y="6398"/>
                <a:ext cx="0" cy="53"/>
              </a:xfrm>
              <a:prstGeom prst="line">
                <a:avLst/>
              </a:prstGeom>
              <a:noFill/>
              <a:ln w="9525">
                <a:solidFill>
                  <a:srgbClr val="FF6600"/>
                </a:solidFill>
                <a:round/>
                <a:headEnd/>
                <a:tailEnd/>
              </a:ln>
            </xdr:spPr>
          </xdr:sp>
          <xdr:grpSp>
            <xdr:nvGrpSpPr>
              <xdr:cNvPr id="40023" name="Group 1565"/>
              <xdr:cNvGrpSpPr>
                <a:grpSpLocks/>
              </xdr:cNvGrpSpPr>
            </xdr:nvGrpSpPr>
            <xdr:grpSpPr bwMode="auto">
              <a:xfrm>
                <a:off x="316" y="6398"/>
                <a:ext cx="27" cy="82"/>
                <a:chOff x="316" y="6398"/>
                <a:chExt cx="27" cy="82"/>
              </a:xfrm>
            </xdr:grpSpPr>
            <xdr:sp macro="" textlink="">
              <xdr:nvSpPr>
                <xdr:cNvPr id="40024" name="Line 1557"/>
                <xdr:cNvSpPr>
                  <a:spLocks noChangeShapeType="1"/>
                </xdr:cNvSpPr>
              </xdr:nvSpPr>
              <xdr:spPr bwMode="auto">
                <a:xfrm>
                  <a:off x="343" y="6398"/>
                  <a:ext cx="0" cy="53"/>
                </a:xfrm>
                <a:prstGeom prst="line">
                  <a:avLst/>
                </a:prstGeom>
                <a:noFill/>
                <a:ln w="9525">
                  <a:solidFill>
                    <a:srgbClr val="FF6600"/>
                  </a:solidFill>
                  <a:round/>
                  <a:headEnd/>
                  <a:tailEnd/>
                </a:ln>
              </xdr:spPr>
            </xdr:sp>
            <xdr:sp macro="" textlink="">
              <xdr:nvSpPr>
                <xdr:cNvPr id="40025" name="Line 1558"/>
                <xdr:cNvSpPr>
                  <a:spLocks noChangeShapeType="1"/>
                </xdr:cNvSpPr>
              </xdr:nvSpPr>
              <xdr:spPr bwMode="auto">
                <a:xfrm flipH="1">
                  <a:off x="316" y="6398"/>
                  <a:ext cx="27" cy="0"/>
                </a:xfrm>
                <a:prstGeom prst="line">
                  <a:avLst/>
                </a:prstGeom>
                <a:noFill/>
                <a:ln w="9525">
                  <a:solidFill>
                    <a:srgbClr val="FF6600"/>
                  </a:solidFill>
                  <a:round/>
                  <a:headEnd/>
                  <a:tailEnd/>
                </a:ln>
              </xdr:spPr>
            </xdr:sp>
            <xdr:sp macro="" textlink="">
              <xdr:nvSpPr>
                <xdr:cNvPr id="40026" name="Line 1559"/>
                <xdr:cNvSpPr>
                  <a:spLocks noChangeShapeType="1"/>
                </xdr:cNvSpPr>
              </xdr:nvSpPr>
              <xdr:spPr bwMode="auto">
                <a:xfrm flipH="1">
                  <a:off x="316" y="6451"/>
                  <a:ext cx="27" cy="0"/>
                </a:xfrm>
                <a:prstGeom prst="line">
                  <a:avLst/>
                </a:prstGeom>
                <a:noFill/>
                <a:ln w="9525">
                  <a:solidFill>
                    <a:srgbClr val="FF6600"/>
                  </a:solidFill>
                  <a:round/>
                  <a:headEnd/>
                  <a:tailEnd/>
                </a:ln>
              </xdr:spPr>
            </xdr:sp>
            <xdr:sp macro="" textlink="">
              <xdr:nvSpPr>
                <xdr:cNvPr id="40027" name="Line 1564"/>
                <xdr:cNvSpPr>
                  <a:spLocks noChangeShapeType="1"/>
                </xdr:cNvSpPr>
              </xdr:nvSpPr>
              <xdr:spPr bwMode="auto">
                <a:xfrm>
                  <a:off x="330" y="6451"/>
                  <a:ext cx="0" cy="29"/>
                </a:xfrm>
                <a:prstGeom prst="line">
                  <a:avLst/>
                </a:prstGeom>
                <a:noFill/>
                <a:ln w="9525">
                  <a:solidFill>
                    <a:srgbClr val="FF6600"/>
                  </a:solidFill>
                  <a:round/>
                  <a:headEnd/>
                  <a:tailEnd type="triangle" w="med" len="med"/>
                </a:ln>
              </xdr:spPr>
            </xdr:sp>
          </xdr:grpSp>
        </xdr:grpSp>
      </xdr:grpSp>
      <xdr:grpSp>
        <xdr:nvGrpSpPr>
          <xdr:cNvPr id="40011" name="Group 1572"/>
          <xdr:cNvGrpSpPr>
            <a:grpSpLocks/>
          </xdr:cNvGrpSpPr>
        </xdr:nvGrpSpPr>
        <xdr:grpSpPr bwMode="auto">
          <a:xfrm>
            <a:off x="312" y="6390"/>
            <a:ext cx="171" cy="72"/>
            <a:chOff x="312" y="6390"/>
            <a:chExt cx="171" cy="72"/>
          </a:xfrm>
        </xdr:grpSpPr>
        <xdr:sp macro="" textlink="">
          <xdr:nvSpPr>
            <xdr:cNvPr id="8738" name="Text Box 1570"/>
            <xdr:cNvSpPr txBox="1">
              <a:spLocks noChangeArrowheads="1"/>
            </xdr:cNvSpPr>
          </xdr:nvSpPr>
          <xdr:spPr bwMode="auto">
            <a:xfrm>
              <a:off x="390" y="6430"/>
              <a:ext cx="93" cy="21"/>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αλδεϋδομάδα</a:t>
              </a:r>
            </a:p>
          </xdr:txBody>
        </xdr:sp>
        <xdr:grpSp>
          <xdr:nvGrpSpPr>
            <xdr:cNvPr id="40013" name="Group 1571"/>
            <xdr:cNvGrpSpPr>
              <a:grpSpLocks/>
            </xdr:cNvGrpSpPr>
          </xdr:nvGrpSpPr>
          <xdr:grpSpPr bwMode="auto">
            <a:xfrm>
              <a:off x="312" y="6390"/>
              <a:ext cx="77" cy="72"/>
              <a:chOff x="312" y="6390"/>
              <a:chExt cx="77" cy="72"/>
            </a:xfrm>
          </xdr:grpSpPr>
          <xdr:grpSp>
            <xdr:nvGrpSpPr>
              <xdr:cNvPr id="40014" name="Group 1567"/>
              <xdr:cNvGrpSpPr>
                <a:grpSpLocks/>
              </xdr:cNvGrpSpPr>
            </xdr:nvGrpSpPr>
            <xdr:grpSpPr bwMode="auto">
              <a:xfrm>
                <a:off x="312" y="6390"/>
                <a:ext cx="54" cy="72"/>
                <a:chOff x="312" y="6390"/>
                <a:chExt cx="54" cy="72"/>
              </a:xfrm>
            </xdr:grpSpPr>
            <xdr:sp macro="" textlink="">
              <xdr:nvSpPr>
                <xdr:cNvPr id="40016" name="Line 1560"/>
                <xdr:cNvSpPr>
                  <a:spLocks noChangeShapeType="1"/>
                </xdr:cNvSpPr>
              </xdr:nvSpPr>
              <xdr:spPr bwMode="auto">
                <a:xfrm>
                  <a:off x="312" y="6390"/>
                  <a:ext cx="0" cy="71"/>
                </a:xfrm>
                <a:prstGeom prst="line">
                  <a:avLst/>
                </a:prstGeom>
                <a:noFill/>
                <a:ln w="9525">
                  <a:solidFill>
                    <a:srgbClr val="800000"/>
                  </a:solidFill>
                  <a:round/>
                  <a:headEnd/>
                  <a:tailEnd/>
                </a:ln>
              </xdr:spPr>
            </xdr:sp>
            <xdr:sp macro="" textlink="">
              <xdr:nvSpPr>
                <xdr:cNvPr id="40017" name="Line 1561"/>
                <xdr:cNvSpPr>
                  <a:spLocks noChangeShapeType="1"/>
                </xdr:cNvSpPr>
              </xdr:nvSpPr>
              <xdr:spPr bwMode="auto">
                <a:xfrm>
                  <a:off x="366" y="6390"/>
                  <a:ext cx="0" cy="71"/>
                </a:xfrm>
                <a:prstGeom prst="line">
                  <a:avLst/>
                </a:prstGeom>
                <a:noFill/>
                <a:ln w="9525">
                  <a:solidFill>
                    <a:srgbClr val="800000"/>
                  </a:solidFill>
                  <a:round/>
                  <a:headEnd/>
                  <a:tailEnd/>
                </a:ln>
              </xdr:spPr>
            </xdr:sp>
            <xdr:sp macro="" textlink="">
              <xdr:nvSpPr>
                <xdr:cNvPr id="40018" name="Line 1562"/>
                <xdr:cNvSpPr>
                  <a:spLocks noChangeShapeType="1"/>
                </xdr:cNvSpPr>
              </xdr:nvSpPr>
              <xdr:spPr bwMode="auto">
                <a:xfrm flipH="1">
                  <a:off x="312" y="6390"/>
                  <a:ext cx="54" cy="0"/>
                </a:xfrm>
                <a:prstGeom prst="line">
                  <a:avLst/>
                </a:prstGeom>
                <a:noFill/>
                <a:ln w="9525">
                  <a:solidFill>
                    <a:srgbClr val="800000"/>
                  </a:solidFill>
                  <a:round/>
                  <a:headEnd/>
                  <a:tailEnd/>
                </a:ln>
              </xdr:spPr>
            </xdr:sp>
            <xdr:sp macro="" textlink="">
              <xdr:nvSpPr>
                <xdr:cNvPr id="40019" name="Line 1563"/>
                <xdr:cNvSpPr>
                  <a:spLocks noChangeShapeType="1"/>
                </xdr:cNvSpPr>
              </xdr:nvSpPr>
              <xdr:spPr bwMode="auto">
                <a:xfrm flipH="1">
                  <a:off x="312" y="6462"/>
                  <a:ext cx="54" cy="0"/>
                </a:xfrm>
                <a:prstGeom prst="line">
                  <a:avLst/>
                </a:prstGeom>
                <a:noFill/>
                <a:ln w="9525">
                  <a:solidFill>
                    <a:srgbClr val="800000"/>
                  </a:solidFill>
                  <a:round/>
                  <a:headEnd/>
                  <a:tailEnd/>
                </a:ln>
              </xdr:spPr>
            </xdr:sp>
          </xdr:grpSp>
          <xdr:sp macro="" textlink="">
            <xdr:nvSpPr>
              <xdr:cNvPr id="40015" name="Line 1568"/>
              <xdr:cNvSpPr>
                <a:spLocks noChangeShapeType="1"/>
              </xdr:cNvSpPr>
            </xdr:nvSpPr>
            <xdr:spPr bwMode="auto">
              <a:xfrm>
                <a:off x="366" y="6441"/>
                <a:ext cx="23" cy="0"/>
              </a:xfrm>
              <a:prstGeom prst="line">
                <a:avLst/>
              </a:prstGeom>
              <a:noFill/>
              <a:ln w="9525">
                <a:solidFill>
                  <a:srgbClr val="800000"/>
                </a:solidFill>
                <a:round/>
                <a:headEnd/>
                <a:tailEnd type="triangle" w="med" len="med"/>
              </a:ln>
            </xdr:spPr>
          </xdr:sp>
        </xdr:grpSp>
      </xdr:grpSp>
    </xdr:grpSp>
    <xdr:clientData/>
  </xdr:twoCellAnchor>
  <xdr:twoCellAnchor>
    <xdr:from>
      <xdr:col>3</xdr:col>
      <xdr:colOff>304800</xdr:colOff>
      <xdr:row>354</xdr:row>
      <xdr:rowOff>19050</xdr:rowOff>
    </xdr:from>
    <xdr:to>
      <xdr:col>8</xdr:col>
      <xdr:colOff>295275</xdr:colOff>
      <xdr:row>355</xdr:row>
      <xdr:rowOff>161925</xdr:rowOff>
    </xdr:to>
    <xdr:sp macro="" textlink="">
      <xdr:nvSpPr>
        <xdr:cNvPr id="8743" name="Text Box 1575"/>
        <xdr:cNvSpPr txBox="1">
          <a:spLocks noChangeArrowheads="1"/>
        </xdr:cNvSpPr>
      </xdr:nvSpPr>
      <xdr:spPr bwMode="auto">
        <a:xfrm>
          <a:off x="2133600" y="67456050"/>
          <a:ext cx="3038475"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κμ αλδεϋδών: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a:t>
          </a:r>
          <a:r>
            <a:rPr lang="el-GR" sz="1400" b="0" i="0" strike="noStrike">
              <a:solidFill>
                <a:srgbClr val="FFFF99"/>
              </a:solidFill>
              <a:latin typeface="Arial"/>
              <a:cs typeface="Arial"/>
            </a:rPr>
            <a:t>Ο   (ν≥1)</a:t>
          </a:r>
        </a:p>
      </xdr:txBody>
    </xdr:sp>
    <xdr:clientData/>
  </xdr:twoCellAnchor>
  <xdr:twoCellAnchor>
    <xdr:from>
      <xdr:col>4</xdr:col>
      <xdr:colOff>561975</xdr:colOff>
      <xdr:row>359</xdr:row>
      <xdr:rowOff>28575</xdr:rowOff>
    </xdr:from>
    <xdr:to>
      <xdr:col>7</xdr:col>
      <xdr:colOff>47625</xdr:colOff>
      <xdr:row>360</xdr:row>
      <xdr:rowOff>95250</xdr:rowOff>
    </xdr:to>
    <xdr:grpSp>
      <xdr:nvGrpSpPr>
        <xdr:cNvPr id="36701" name="Group 1584"/>
        <xdr:cNvGrpSpPr>
          <a:grpSpLocks/>
        </xdr:cNvGrpSpPr>
      </xdr:nvGrpSpPr>
      <xdr:grpSpPr bwMode="auto">
        <a:xfrm>
          <a:off x="3020040" y="73565672"/>
          <a:ext cx="1329198" cy="271513"/>
          <a:chOff x="311" y="7023"/>
          <a:chExt cx="138" cy="27"/>
        </a:xfrm>
      </xdr:grpSpPr>
      <xdr:grpSp>
        <xdr:nvGrpSpPr>
          <xdr:cNvPr id="40001" name="Group 1582"/>
          <xdr:cNvGrpSpPr>
            <a:grpSpLocks/>
          </xdr:cNvGrpSpPr>
        </xdr:nvGrpSpPr>
        <xdr:grpSpPr bwMode="auto">
          <a:xfrm>
            <a:off x="311" y="7023"/>
            <a:ext cx="138" cy="27"/>
            <a:chOff x="280" y="6953"/>
            <a:chExt cx="138" cy="27"/>
          </a:xfrm>
        </xdr:grpSpPr>
        <xdr:sp macro="" textlink="">
          <xdr:nvSpPr>
            <xdr:cNvPr id="8749" name="Text Box 1581"/>
            <xdr:cNvSpPr txBox="1">
              <a:spLocks noChangeArrowheads="1"/>
            </xdr:cNvSpPr>
          </xdr:nvSpPr>
          <xdr:spPr bwMode="auto">
            <a:xfrm>
              <a:off x="350" y="6954"/>
              <a:ext cx="6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μεθανάλη</a:t>
              </a:r>
            </a:p>
          </xdr:txBody>
        </xdr:sp>
        <xdr:sp macro="" textlink="">
          <xdr:nvSpPr>
            <xdr:cNvPr id="8744" name="Text Box 1576"/>
            <xdr:cNvSpPr txBox="1">
              <a:spLocks noChangeArrowheads="1"/>
            </xdr:cNvSpPr>
          </xdr:nvSpPr>
          <xdr:spPr bwMode="auto">
            <a:xfrm>
              <a:off x="280" y="6953"/>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grpSp>
        <xdr:nvGrpSpPr>
          <xdr:cNvPr id="40002" name="Group 1583"/>
          <xdr:cNvGrpSpPr>
            <a:grpSpLocks/>
          </xdr:cNvGrpSpPr>
        </xdr:nvGrpSpPr>
        <xdr:grpSpPr bwMode="auto">
          <a:xfrm>
            <a:off x="344" y="7023"/>
            <a:ext cx="31" cy="21"/>
            <a:chOff x="313" y="6953"/>
            <a:chExt cx="31" cy="21"/>
          </a:xfrm>
        </xdr:grpSpPr>
        <xdr:sp macro="" textlink="">
          <xdr:nvSpPr>
            <xdr:cNvPr id="8748" name="Text Box 1580"/>
            <xdr:cNvSpPr txBox="1">
              <a:spLocks noChangeArrowheads="1"/>
            </xdr:cNvSpPr>
          </xdr:nvSpPr>
          <xdr:spPr bwMode="auto">
            <a:xfrm>
              <a:off x="324" y="69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40004" name="Group 1577"/>
            <xdr:cNvGrpSpPr>
              <a:grpSpLocks/>
            </xdr:cNvGrpSpPr>
          </xdr:nvGrpSpPr>
          <xdr:grpSpPr bwMode="auto">
            <a:xfrm>
              <a:off x="313" y="6961"/>
              <a:ext cx="12" cy="4"/>
              <a:chOff x="791" y="1043"/>
              <a:chExt cx="12" cy="4"/>
            </a:xfrm>
          </xdr:grpSpPr>
          <xdr:sp macro="" textlink="">
            <xdr:nvSpPr>
              <xdr:cNvPr id="40005" name="Line 1578"/>
              <xdr:cNvSpPr>
                <a:spLocks noChangeShapeType="1"/>
              </xdr:cNvSpPr>
            </xdr:nvSpPr>
            <xdr:spPr bwMode="auto">
              <a:xfrm>
                <a:off x="791" y="1043"/>
                <a:ext cx="12" cy="0"/>
              </a:xfrm>
              <a:prstGeom prst="line">
                <a:avLst/>
              </a:prstGeom>
              <a:noFill/>
              <a:ln w="9525">
                <a:solidFill>
                  <a:srgbClr val="FF6600"/>
                </a:solidFill>
                <a:round/>
                <a:headEnd/>
                <a:tailEnd/>
              </a:ln>
            </xdr:spPr>
          </xdr:sp>
          <xdr:sp macro="" textlink="">
            <xdr:nvSpPr>
              <xdr:cNvPr id="40006" name="Line 1579"/>
              <xdr:cNvSpPr>
                <a:spLocks noChangeShapeType="1"/>
              </xdr:cNvSpPr>
            </xdr:nvSpPr>
            <xdr:spPr bwMode="auto">
              <a:xfrm>
                <a:off x="791" y="1047"/>
                <a:ext cx="12" cy="0"/>
              </a:xfrm>
              <a:prstGeom prst="line">
                <a:avLst/>
              </a:prstGeom>
              <a:noFill/>
              <a:ln w="9525">
                <a:solidFill>
                  <a:srgbClr val="FFFF99"/>
                </a:solidFill>
                <a:round/>
                <a:headEnd/>
                <a:tailEnd/>
              </a:ln>
            </xdr:spPr>
          </xdr:sp>
        </xdr:grpSp>
      </xdr:grpSp>
    </xdr:grpSp>
    <xdr:clientData/>
  </xdr:twoCellAnchor>
  <xdr:twoCellAnchor>
    <xdr:from>
      <xdr:col>4</xdr:col>
      <xdr:colOff>342900</xdr:colOff>
      <xdr:row>363</xdr:row>
      <xdr:rowOff>114300</xdr:rowOff>
    </xdr:from>
    <xdr:to>
      <xdr:col>7</xdr:col>
      <xdr:colOff>190500</xdr:colOff>
      <xdr:row>364</xdr:row>
      <xdr:rowOff>180975</xdr:rowOff>
    </xdr:to>
    <xdr:grpSp>
      <xdr:nvGrpSpPr>
        <xdr:cNvPr id="36702" name="Group 1597"/>
        <xdr:cNvGrpSpPr>
          <a:grpSpLocks/>
        </xdr:cNvGrpSpPr>
      </xdr:nvGrpSpPr>
      <xdr:grpSpPr bwMode="auto">
        <a:xfrm>
          <a:off x="2800965" y="74470752"/>
          <a:ext cx="1691148" cy="271513"/>
          <a:chOff x="277" y="7032"/>
          <a:chExt cx="176" cy="27"/>
        </a:xfrm>
      </xdr:grpSpPr>
      <xdr:sp macro="" textlink="">
        <xdr:nvSpPr>
          <xdr:cNvPr id="8755" name="Text Box 1587"/>
          <xdr:cNvSpPr txBox="1">
            <a:spLocks noChangeArrowheads="1"/>
          </xdr:cNvSpPr>
        </xdr:nvSpPr>
        <xdr:spPr bwMode="auto">
          <a:xfrm>
            <a:off x="385" y="7033"/>
            <a:ext cx="6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αιθανάλη</a:t>
            </a:r>
          </a:p>
        </xdr:txBody>
      </xdr:sp>
      <xdr:grpSp>
        <xdr:nvGrpSpPr>
          <xdr:cNvPr id="39993" name="Group 1596"/>
          <xdr:cNvGrpSpPr>
            <a:grpSpLocks/>
          </xdr:cNvGrpSpPr>
        </xdr:nvGrpSpPr>
        <xdr:grpSpPr bwMode="auto">
          <a:xfrm>
            <a:off x="277" y="7032"/>
            <a:ext cx="102" cy="27"/>
            <a:chOff x="277" y="7032"/>
            <a:chExt cx="102" cy="27"/>
          </a:xfrm>
        </xdr:grpSpPr>
        <xdr:sp macro="" textlink="">
          <xdr:nvSpPr>
            <xdr:cNvPr id="8756" name="Text Box 1588"/>
            <xdr:cNvSpPr txBox="1">
              <a:spLocks noChangeArrowheads="1"/>
            </xdr:cNvSpPr>
          </xdr:nvSpPr>
          <xdr:spPr bwMode="auto">
            <a:xfrm>
              <a:off x="321" y="7032"/>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8758" name="Text Box 1590"/>
            <xdr:cNvSpPr txBox="1">
              <a:spLocks noChangeArrowheads="1"/>
            </xdr:cNvSpPr>
          </xdr:nvSpPr>
          <xdr:spPr bwMode="auto">
            <a:xfrm>
              <a:off x="359" y="7032"/>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996" name="Group 1591"/>
            <xdr:cNvGrpSpPr>
              <a:grpSpLocks/>
            </xdr:cNvGrpSpPr>
          </xdr:nvGrpSpPr>
          <xdr:grpSpPr bwMode="auto">
            <a:xfrm>
              <a:off x="348" y="7040"/>
              <a:ext cx="12" cy="4"/>
              <a:chOff x="791" y="1043"/>
              <a:chExt cx="12" cy="4"/>
            </a:xfrm>
          </xdr:grpSpPr>
          <xdr:sp macro="" textlink="">
            <xdr:nvSpPr>
              <xdr:cNvPr id="39999" name="Line 1592"/>
              <xdr:cNvSpPr>
                <a:spLocks noChangeShapeType="1"/>
              </xdr:cNvSpPr>
            </xdr:nvSpPr>
            <xdr:spPr bwMode="auto">
              <a:xfrm>
                <a:off x="791" y="1043"/>
                <a:ext cx="12" cy="0"/>
              </a:xfrm>
              <a:prstGeom prst="line">
                <a:avLst/>
              </a:prstGeom>
              <a:noFill/>
              <a:ln w="9525">
                <a:solidFill>
                  <a:srgbClr val="FF6600"/>
                </a:solidFill>
                <a:round/>
                <a:headEnd/>
                <a:tailEnd/>
              </a:ln>
            </xdr:spPr>
          </xdr:sp>
          <xdr:sp macro="" textlink="">
            <xdr:nvSpPr>
              <xdr:cNvPr id="40000" name="Line 1593"/>
              <xdr:cNvSpPr>
                <a:spLocks noChangeShapeType="1"/>
              </xdr:cNvSpPr>
            </xdr:nvSpPr>
            <xdr:spPr bwMode="auto">
              <a:xfrm>
                <a:off x="791" y="1047"/>
                <a:ext cx="12" cy="0"/>
              </a:xfrm>
              <a:prstGeom prst="line">
                <a:avLst/>
              </a:prstGeom>
              <a:noFill/>
              <a:ln w="9525">
                <a:solidFill>
                  <a:srgbClr val="FFFF99"/>
                </a:solidFill>
                <a:round/>
                <a:headEnd/>
                <a:tailEnd/>
              </a:ln>
            </xdr:spPr>
          </xdr:sp>
        </xdr:grpSp>
        <xdr:sp macro="" textlink="">
          <xdr:nvSpPr>
            <xdr:cNvPr id="8762" name="Text Box 1594"/>
            <xdr:cNvSpPr txBox="1">
              <a:spLocks noChangeArrowheads="1"/>
            </xdr:cNvSpPr>
          </xdr:nvSpPr>
          <xdr:spPr bwMode="auto">
            <a:xfrm>
              <a:off x="277" y="703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9998" name="Line 1595"/>
            <xdr:cNvSpPr>
              <a:spLocks noChangeShapeType="1"/>
            </xdr:cNvSpPr>
          </xdr:nvSpPr>
          <xdr:spPr bwMode="auto">
            <a:xfrm>
              <a:off x="312" y="7042"/>
              <a:ext cx="12" cy="0"/>
            </a:xfrm>
            <a:prstGeom prst="line">
              <a:avLst/>
            </a:prstGeom>
            <a:noFill/>
            <a:ln w="9525">
              <a:solidFill>
                <a:srgbClr val="FFFF99"/>
              </a:solidFill>
              <a:round/>
              <a:headEnd/>
              <a:tailEnd/>
            </a:ln>
          </xdr:spPr>
        </xdr:sp>
      </xdr:grpSp>
    </xdr:grpSp>
    <xdr:clientData/>
  </xdr:twoCellAnchor>
  <xdr:twoCellAnchor>
    <xdr:from>
      <xdr:col>5</xdr:col>
      <xdr:colOff>219075</xdr:colOff>
      <xdr:row>369</xdr:row>
      <xdr:rowOff>133350</xdr:rowOff>
    </xdr:from>
    <xdr:to>
      <xdr:col>6</xdr:col>
      <xdr:colOff>390525</xdr:colOff>
      <xdr:row>374</xdr:row>
      <xdr:rowOff>180975</xdr:rowOff>
    </xdr:to>
    <xdr:grpSp>
      <xdr:nvGrpSpPr>
        <xdr:cNvPr id="36703" name="Group 1628"/>
        <xdr:cNvGrpSpPr>
          <a:grpSpLocks/>
        </xdr:cNvGrpSpPr>
      </xdr:nvGrpSpPr>
      <xdr:grpSpPr bwMode="auto">
        <a:xfrm>
          <a:off x="3291656" y="75718834"/>
          <a:ext cx="785966" cy="1071818"/>
          <a:chOff x="287" y="7139"/>
          <a:chExt cx="82" cy="105"/>
        </a:xfrm>
      </xdr:grpSpPr>
      <xdr:grpSp>
        <xdr:nvGrpSpPr>
          <xdr:cNvPr id="39973" name="Group 1627"/>
          <xdr:cNvGrpSpPr>
            <a:grpSpLocks/>
          </xdr:cNvGrpSpPr>
        </xdr:nvGrpSpPr>
        <xdr:grpSpPr bwMode="auto">
          <a:xfrm>
            <a:off x="292" y="7141"/>
            <a:ext cx="77" cy="50"/>
            <a:chOff x="292" y="7141"/>
            <a:chExt cx="77" cy="50"/>
          </a:xfrm>
        </xdr:grpSpPr>
        <xdr:sp macro="" textlink="">
          <xdr:nvSpPr>
            <xdr:cNvPr id="8768" name="Text Box 1600"/>
            <xdr:cNvSpPr txBox="1">
              <a:spLocks noChangeArrowheads="1"/>
            </xdr:cNvSpPr>
          </xdr:nvSpPr>
          <xdr:spPr bwMode="auto">
            <a:xfrm>
              <a:off x="318" y="714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769" name="Text Box 1601"/>
            <xdr:cNvSpPr txBox="1">
              <a:spLocks noChangeArrowheads="1"/>
            </xdr:cNvSpPr>
          </xdr:nvSpPr>
          <xdr:spPr bwMode="auto">
            <a:xfrm>
              <a:off x="292" y="714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770" name="Text Box 1602"/>
            <xdr:cNvSpPr txBox="1">
              <a:spLocks noChangeArrowheads="1"/>
            </xdr:cNvSpPr>
          </xdr:nvSpPr>
          <xdr:spPr bwMode="auto">
            <a:xfrm>
              <a:off x="346" y="7141"/>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9986" name="Line 1603"/>
            <xdr:cNvSpPr>
              <a:spLocks noChangeShapeType="1"/>
            </xdr:cNvSpPr>
          </xdr:nvSpPr>
          <xdr:spPr bwMode="auto">
            <a:xfrm>
              <a:off x="307" y="7152"/>
              <a:ext cx="12" cy="0"/>
            </a:xfrm>
            <a:prstGeom prst="line">
              <a:avLst/>
            </a:prstGeom>
            <a:noFill/>
            <a:ln w="9525">
              <a:solidFill>
                <a:srgbClr val="FFFF99"/>
              </a:solidFill>
              <a:round/>
              <a:headEnd/>
              <a:tailEnd/>
            </a:ln>
          </xdr:spPr>
        </xdr:sp>
        <xdr:sp macro="" textlink="">
          <xdr:nvSpPr>
            <xdr:cNvPr id="39987" name="Line 1604"/>
            <xdr:cNvSpPr>
              <a:spLocks noChangeShapeType="1"/>
            </xdr:cNvSpPr>
          </xdr:nvSpPr>
          <xdr:spPr bwMode="auto">
            <a:xfrm>
              <a:off x="335" y="7152"/>
              <a:ext cx="12" cy="0"/>
            </a:xfrm>
            <a:prstGeom prst="line">
              <a:avLst/>
            </a:prstGeom>
            <a:noFill/>
            <a:ln w="9525">
              <a:solidFill>
                <a:srgbClr val="FFFF99"/>
              </a:solidFill>
              <a:round/>
              <a:headEnd/>
              <a:tailEnd/>
            </a:ln>
          </xdr:spPr>
        </xdr:sp>
        <xdr:sp macro="" textlink="">
          <xdr:nvSpPr>
            <xdr:cNvPr id="8773" name="Text Box 1605"/>
            <xdr:cNvSpPr txBox="1">
              <a:spLocks noChangeArrowheads="1"/>
            </xdr:cNvSpPr>
          </xdr:nvSpPr>
          <xdr:spPr bwMode="auto">
            <a:xfrm>
              <a:off x="318" y="717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989" name="Group 1606"/>
            <xdr:cNvGrpSpPr>
              <a:grpSpLocks/>
            </xdr:cNvGrpSpPr>
          </xdr:nvGrpSpPr>
          <xdr:grpSpPr bwMode="auto">
            <a:xfrm rot="5400000">
              <a:off x="322" y="7164"/>
              <a:ext cx="12" cy="4"/>
              <a:chOff x="792" y="1042"/>
              <a:chExt cx="12" cy="4"/>
            </a:xfrm>
          </xdr:grpSpPr>
          <xdr:sp macro="" textlink="">
            <xdr:nvSpPr>
              <xdr:cNvPr id="39990" name="Line 1607"/>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9991" name="Line 1608"/>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nvGrpSpPr>
          <xdr:cNvPr id="39974" name="Group 1609"/>
          <xdr:cNvGrpSpPr>
            <a:grpSpLocks/>
          </xdr:cNvGrpSpPr>
        </xdr:nvGrpSpPr>
        <xdr:grpSpPr bwMode="auto">
          <a:xfrm>
            <a:off x="287" y="7139"/>
            <a:ext cx="81" cy="105"/>
            <a:chOff x="289" y="6398"/>
            <a:chExt cx="81" cy="105"/>
          </a:xfrm>
        </xdr:grpSpPr>
        <xdr:sp macro="" textlink="">
          <xdr:nvSpPr>
            <xdr:cNvPr id="8778" name="Text Box 1610"/>
            <xdr:cNvSpPr txBox="1">
              <a:spLocks noChangeArrowheads="1"/>
            </xdr:cNvSpPr>
          </xdr:nvSpPr>
          <xdr:spPr bwMode="auto">
            <a:xfrm>
              <a:off x="289" y="6481"/>
              <a:ext cx="81" cy="22"/>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καρβονύλιο</a:t>
              </a:r>
            </a:p>
          </xdr:txBody>
        </xdr:sp>
        <xdr:grpSp>
          <xdr:nvGrpSpPr>
            <xdr:cNvPr id="39976" name="Group 1611"/>
            <xdr:cNvGrpSpPr>
              <a:grpSpLocks/>
            </xdr:cNvGrpSpPr>
          </xdr:nvGrpSpPr>
          <xdr:grpSpPr bwMode="auto">
            <a:xfrm>
              <a:off x="316" y="6398"/>
              <a:ext cx="27" cy="82"/>
              <a:chOff x="316" y="6398"/>
              <a:chExt cx="27" cy="82"/>
            </a:xfrm>
          </xdr:grpSpPr>
          <xdr:sp macro="" textlink="">
            <xdr:nvSpPr>
              <xdr:cNvPr id="39977" name="Line 1612"/>
              <xdr:cNvSpPr>
                <a:spLocks noChangeShapeType="1"/>
              </xdr:cNvSpPr>
            </xdr:nvSpPr>
            <xdr:spPr bwMode="auto">
              <a:xfrm>
                <a:off x="316" y="6398"/>
                <a:ext cx="0" cy="53"/>
              </a:xfrm>
              <a:prstGeom prst="line">
                <a:avLst/>
              </a:prstGeom>
              <a:noFill/>
              <a:ln w="9525">
                <a:solidFill>
                  <a:srgbClr val="FF6600"/>
                </a:solidFill>
                <a:round/>
                <a:headEnd/>
                <a:tailEnd/>
              </a:ln>
            </xdr:spPr>
          </xdr:sp>
          <xdr:grpSp>
            <xdr:nvGrpSpPr>
              <xdr:cNvPr id="39978" name="Group 1613"/>
              <xdr:cNvGrpSpPr>
                <a:grpSpLocks/>
              </xdr:cNvGrpSpPr>
            </xdr:nvGrpSpPr>
            <xdr:grpSpPr bwMode="auto">
              <a:xfrm>
                <a:off x="316" y="6398"/>
                <a:ext cx="27" cy="82"/>
                <a:chOff x="316" y="6398"/>
                <a:chExt cx="27" cy="82"/>
              </a:xfrm>
            </xdr:grpSpPr>
            <xdr:sp macro="" textlink="">
              <xdr:nvSpPr>
                <xdr:cNvPr id="39979" name="Line 1614"/>
                <xdr:cNvSpPr>
                  <a:spLocks noChangeShapeType="1"/>
                </xdr:cNvSpPr>
              </xdr:nvSpPr>
              <xdr:spPr bwMode="auto">
                <a:xfrm>
                  <a:off x="343" y="6398"/>
                  <a:ext cx="0" cy="53"/>
                </a:xfrm>
                <a:prstGeom prst="line">
                  <a:avLst/>
                </a:prstGeom>
                <a:noFill/>
                <a:ln w="9525">
                  <a:solidFill>
                    <a:srgbClr val="FF6600"/>
                  </a:solidFill>
                  <a:round/>
                  <a:headEnd/>
                  <a:tailEnd/>
                </a:ln>
              </xdr:spPr>
            </xdr:sp>
            <xdr:sp macro="" textlink="">
              <xdr:nvSpPr>
                <xdr:cNvPr id="39980" name="Line 1615"/>
                <xdr:cNvSpPr>
                  <a:spLocks noChangeShapeType="1"/>
                </xdr:cNvSpPr>
              </xdr:nvSpPr>
              <xdr:spPr bwMode="auto">
                <a:xfrm flipH="1">
                  <a:off x="316" y="6398"/>
                  <a:ext cx="27" cy="0"/>
                </a:xfrm>
                <a:prstGeom prst="line">
                  <a:avLst/>
                </a:prstGeom>
                <a:noFill/>
                <a:ln w="9525">
                  <a:solidFill>
                    <a:srgbClr val="FF6600"/>
                  </a:solidFill>
                  <a:round/>
                  <a:headEnd/>
                  <a:tailEnd/>
                </a:ln>
              </xdr:spPr>
            </xdr:sp>
            <xdr:sp macro="" textlink="">
              <xdr:nvSpPr>
                <xdr:cNvPr id="39981" name="Line 1616"/>
                <xdr:cNvSpPr>
                  <a:spLocks noChangeShapeType="1"/>
                </xdr:cNvSpPr>
              </xdr:nvSpPr>
              <xdr:spPr bwMode="auto">
                <a:xfrm flipH="1">
                  <a:off x="316" y="6451"/>
                  <a:ext cx="27" cy="0"/>
                </a:xfrm>
                <a:prstGeom prst="line">
                  <a:avLst/>
                </a:prstGeom>
                <a:noFill/>
                <a:ln w="9525">
                  <a:solidFill>
                    <a:srgbClr val="FF6600"/>
                  </a:solidFill>
                  <a:round/>
                  <a:headEnd/>
                  <a:tailEnd/>
                </a:ln>
              </xdr:spPr>
            </xdr:sp>
            <xdr:sp macro="" textlink="">
              <xdr:nvSpPr>
                <xdr:cNvPr id="39982" name="Line 1617"/>
                <xdr:cNvSpPr>
                  <a:spLocks noChangeShapeType="1"/>
                </xdr:cNvSpPr>
              </xdr:nvSpPr>
              <xdr:spPr bwMode="auto">
                <a:xfrm>
                  <a:off x="330" y="6451"/>
                  <a:ext cx="0" cy="29"/>
                </a:xfrm>
                <a:prstGeom prst="line">
                  <a:avLst/>
                </a:prstGeom>
                <a:noFill/>
                <a:ln w="9525">
                  <a:solidFill>
                    <a:srgbClr val="FF6600"/>
                  </a:solidFill>
                  <a:round/>
                  <a:headEnd/>
                  <a:tailEnd type="triangle" w="med" len="med"/>
                </a:ln>
              </xdr:spPr>
            </xdr:sp>
          </xdr:grpSp>
        </xdr:grpSp>
      </xdr:grpSp>
    </xdr:grpSp>
    <xdr:clientData/>
  </xdr:twoCellAnchor>
  <xdr:twoCellAnchor>
    <xdr:from>
      <xdr:col>3</xdr:col>
      <xdr:colOff>304800</xdr:colOff>
      <xdr:row>387</xdr:row>
      <xdr:rowOff>167457</xdr:rowOff>
    </xdr:from>
    <xdr:to>
      <xdr:col>8</xdr:col>
      <xdr:colOff>295275</xdr:colOff>
      <xdr:row>389</xdr:row>
      <xdr:rowOff>119832</xdr:rowOff>
    </xdr:to>
    <xdr:sp macro="" textlink="">
      <xdr:nvSpPr>
        <xdr:cNvPr id="8799" name="Text Box 1631"/>
        <xdr:cNvSpPr txBox="1">
          <a:spLocks noChangeArrowheads="1"/>
        </xdr:cNvSpPr>
      </xdr:nvSpPr>
      <xdr:spPr bwMode="auto">
        <a:xfrm>
          <a:off x="2172929" y="76269134"/>
          <a:ext cx="3104023" cy="345666"/>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κμ κετονών: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a:t>
          </a:r>
          <a:r>
            <a:rPr lang="el-GR" sz="1400" b="0" i="0" strike="noStrike">
              <a:solidFill>
                <a:srgbClr val="FFFF99"/>
              </a:solidFill>
              <a:latin typeface="Arial"/>
              <a:cs typeface="Arial"/>
            </a:rPr>
            <a:t>Ο   (ν≥3)</a:t>
          </a:r>
        </a:p>
      </xdr:txBody>
    </xdr:sp>
    <xdr:clientData/>
  </xdr:twoCellAnchor>
  <xdr:twoCellAnchor>
    <xdr:from>
      <xdr:col>4</xdr:col>
      <xdr:colOff>247650</xdr:colOff>
      <xdr:row>394</xdr:row>
      <xdr:rowOff>133350</xdr:rowOff>
    </xdr:from>
    <xdr:to>
      <xdr:col>7</xdr:col>
      <xdr:colOff>342900</xdr:colOff>
      <xdr:row>397</xdr:row>
      <xdr:rowOff>38100</xdr:rowOff>
    </xdr:to>
    <xdr:grpSp>
      <xdr:nvGrpSpPr>
        <xdr:cNvPr id="36705" name="Group 1664"/>
        <xdr:cNvGrpSpPr>
          <a:grpSpLocks/>
        </xdr:cNvGrpSpPr>
      </xdr:nvGrpSpPr>
      <xdr:grpSpPr bwMode="auto">
        <a:xfrm>
          <a:off x="2705715" y="80839802"/>
          <a:ext cx="1938798" cy="519266"/>
          <a:chOff x="330" y="7615"/>
          <a:chExt cx="202" cy="50"/>
        </a:xfrm>
      </xdr:grpSpPr>
      <xdr:sp macro="" textlink="">
        <xdr:nvSpPr>
          <xdr:cNvPr id="8830" name="Text Box 1662"/>
          <xdr:cNvSpPr txBox="1">
            <a:spLocks noChangeArrowheads="1"/>
          </xdr:cNvSpPr>
        </xdr:nvSpPr>
        <xdr:spPr bwMode="auto">
          <a:xfrm>
            <a:off x="449" y="7617"/>
            <a:ext cx="8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προπανόνη</a:t>
            </a:r>
          </a:p>
        </xdr:txBody>
      </xdr:sp>
      <xdr:grpSp>
        <xdr:nvGrpSpPr>
          <xdr:cNvPr id="39963" name="Group 1661"/>
          <xdr:cNvGrpSpPr>
            <a:grpSpLocks/>
          </xdr:cNvGrpSpPr>
        </xdr:nvGrpSpPr>
        <xdr:grpSpPr bwMode="auto">
          <a:xfrm>
            <a:off x="330" y="7615"/>
            <a:ext cx="106" cy="50"/>
            <a:chOff x="330" y="7615"/>
            <a:chExt cx="106" cy="50"/>
          </a:xfrm>
        </xdr:grpSpPr>
        <xdr:sp macro="" textlink="">
          <xdr:nvSpPr>
            <xdr:cNvPr id="8803" name="Text Box 1635"/>
            <xdr:cNvSpPr txBox="1">
              <a:spLocks noChangeArrowheads="1"/>
            </xdr:cNvSpPr>
          </xdr:nvSpPr>
          <xdr:spPr bwMode="auto">
            <a:xfrm>
              <a:off x="330" y="7615"/>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820" name="Text Box 1652"/>
            <xdr:cNvSpPr txBox="1">
              <a:spLocks noChangeArrowheads="1"/>
            </xdr:cNvSpPr>
          </xdr:nvSpPr>
          <xdr:spPr bwMode="auto">
            <a:xfrm>
              <a:off x="400" y="7615"/>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802" name="Text Box 1634"/>
            <xdr:cNvSpPr txBox="1">
              <a:spLocks noChangeArrowheads="1"/>
            </xdr:cNvSpPr>
          </xdr:nvSpPr>
          <xdr:spPr bwMode="auto">
            <a:xfrm>
              <a:off x="374" y="761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9967" name="Line 1637"/>
            <xdr:cNvSpPr>
              <a:spLocks noChangeShapeType="1"/>
            </xdr:cNvSpPr>
          </xdr:nvSpPr>
          <xdr:spPr bwMode="auto">
            <a:xfrm>
              <a:off x="365" y="7625"/>
              <a:ext cx="12" cy="0"/>
            </a:xfrm>
            <a:prstGeom prst="line">
              <a:avLst/>
            </a:prstGeom>
            <a:noFill/>
            <a:ln w="9525">
              <a:solidFill>
                <a:srgbClr val="FFFF99"/>
              </a:solidFill>
              <a:round/>
              <a:headEnd/>
              <a:tailEnd/>
            </a:ln>
          </xdr:spPr>
        </xdr:sp>
        <xdr:sp macro="" textlink="">
          <xdr:nvSpPr>
            <xdr:cNvPr id="39968" name="Line 1638"/>
            <xdr:cNvSpPr>
              <a:spLocks noChangeShapeType="1"/>
            </xdr:cNvSpPr>
          </xdr:nvSpPr>
          <xdr:spPr bwMode="auto">
            <a:xfrm>
              <a:off x="390" y="7625"/>
              <a:ext cx="12" cy="0"/>
            </a:xfrm>
            <a:prstGeom prst="line">
              <a:avLst/>
            </a:prstGeom>
            <a:noFill/>
            <a:ln w="9525">
              <a:solidFill>
                <a:srgbClr val="FFFF99"/>
              </a:solidFill>
              <a:round/>
              <a:headEnd/>
              <a:tailEnd/>
            </a:ln>
          </xdr:spPr>
        </xdr:sp>
        <xdr:sp macro="" textlink="">
          <xdr:nvSpPr>
            <xdr:cNvPr id="8807" name="Text Box 1639"/>
            <xdr:cNvSpPr txBox="1">
              <a:spLocks noChangeArrowheads="1"/>
            </xdr:cNvSpPr>
          </xdr:nvSpPr>
          <xdr:spPr bwMode="auto">
            <a:xfrm>
              <a:off x="373" y="764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970" name="Group 1640"/>
            <xdr:cNvGrpSpPr>
              <a:grpSpLocks/>
            </xdr:cNvGrpSpPr>
          </xdr:nvGrpSpPr>
          <xdr:grpSpPr bwMode="auto">
            <a:xfrm rot="5400000">
              <a:off x="378" y="7638"/>
              <a:ext cx="12" cy="4"/>
              <a:chOff x="792" y="1042"/>
              <a:chExt cx="12" cy="4"/>
            </a:xfrm>
          </xdr:grpSpPr>
          <xdr:sp macro="" textlink="">
            <xdr:nvSpPr>
              <xdr:cNvPr id="39971" name="Line 1641"/>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9972" name="Line 1642"/>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clientData/>
  </xdr:twoCellAnchor>
  <xdr:twoCellAnchor>
    <xdr:from>
      <xdr:col>4</xdr:col>
      <xdr:colOff>276225</xdr:colOff>
      <xdr:row>406</xdr:row>
      <xdr:rowOff>66675</xdr:rowOff>
    </xdr:from>
    <xdr:to>
      <xdr:col>7</xdr:col>
      <xdr:colOff>333375</xdr:colOff>
      <xdr:row>413</xdr:row>
      <xdr:rowOff>180975</xdr:rowOff>
    </xdr:to>
    <xdr:grpSp>
      <xdr:nvGrpSpPr>
        <xdr:cNvPr id="36707" name="Group 1715"/>
        <xdr:cNvGrpSpPr>
          <a:grpSpLocks/>
        </xdr:cNvGrpSpPr>
      </xdr:nvGrpSpPr>
      <xdr:grpSpPr bwMode="auto">
        <a:xfrm>
          <a:off x="2734290" y="83231191"/>
          <a:ext cx="1900698" cy="1548171"/>
          <a:chOff x="286" y="7828"/>
          <a:chExt cx="198" cy="152"/>
        </a:xfrm>
      </xdr:grpSpPr>
      <xdr:grpSp>
        <xdr:nvGrpSpPr>
          <xdr:cNvPr id="36840" name="Group 1714"/>
          <xdr:cNvGrpSpPr>
            <a:grpSpLocks/>
          </xdr:cNvGrpSpPr>
        </xdr:nvGrpSpPr>
        <xdr:grpSpPr bwMode="auto">
          <a:xfrm>
            <a:off x="292" y="7877"/>
            <a:ext cx="86" cy="50"/>
            <a:chOff x="292" y="7877"/>
            <a:chExt cx="86" cy="50"/>
          </a:xfrm>
        </xdr:grpSpPr>
        <xdr:sp macro="" textlink="">
          <xdr:nvSpPr>
            <xdr:cNvPr id="8840" name="Text Box 1672"/>
            <xdr:cNvSpPr txBox="1">
              <a:spLocks noChangeArrowheads="1"/>
            </xdr:cNvSpPr>
          </xdr:nvSpPr>
          <xdr:spPr bwMode="auto">
            <a:xfrm>
              <a:off x="318" y="787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841" name="Text Box 1673"/>
            <xdr:cNvSpPr txBox="1">
              <a:spLocks noChangeArrowheads="1"/>
            </xdr:cNvSpPr>
          </xdr:nvSpPr>
          <xdr:spPr bwMode="auto">
            <a:xfrm>
              <a:off x="292" y="7877"/>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842" name="Text Box 1674"/>
            <xdr:cNvSpPr txBox="1">
              <a:spLocks noChangeArrowheads="1"/>
            </xdr:cNvSpPr>
          </xdr:nvSpPr>
          <xdr:spPr bwMode="auto">
            <a:xfrm>
              <a:off x="346" y="7877"/>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9943" name="Line 1675"/>
            <xdr:cNvSpPr>
              <a:spLocks noChangeShapeType="1"/>
            </xdr:cNvSpPr>
          </xdr:nvSpPr>
          <xdr:spPr bwMode="auto">
            <a:xfrm>
              <a:off x="307" y="7888"/>
              <a:ext cx="12" cy="0"/>
            </a:xfrm>
            <a:prstGeom prst="line">
              <a:avLst/>
            </a:prstGeom>
            <a:noFill/>
            <a:ln w="9525">
              <a:solidFill>
                <a:srgbClr val="FFFF99"/>
              </a:solidFill>
              <a:round/>
              <a:headEnd/>
              <a:tailEnd/>
            </a:ln>
          </xdr:spPr>
        </xdr:sp>
        <xdr:sp macro="" textlink="">
          <xdr:nvSpPr>
            <xdr:cNvPr id="39944" name="Line 1676"/>
            <xdr:cNvSpPr>
              <a:spLocks noChangeShapeType="1"/>
            </xdr:cNvSpPr>
          </xdr:nvSpPr>
          <xdr:spPr bwMode="auto">
            <a:xfrm>
              <a:off x="335" y="7888"/>
              <a:ext cx="12" cy="0"/>
            </a:xfrm>
            <a:prstGeom prst="line">
              <a:avLst/>
            </a:prstGeom>
            <a:noFill/>
            <a:ln w="9525">
              <a:solidFill>
                <a:srgbClr val="FFFF99"/>
              </a:solidFill>
              <a:round/>
              <a:headEnd/>
              <a:tailEnd/>
            </a:ln>
          </xdr:spPr>
        </xdr:sp>
        <xdr:sp macro="" textlink="">
          <xdr:nvSpPr>
            <xdr:cNvPr id="8845" name="Text Box 1677"/>
            <xdr:cNvSpPr txBox="1">
              <a:spLocks noChangeArrowheads="1"/>
            </xdr:cNvSpPr>
          </xdr:nvSpPr>
          <xdr:spPr bwMode="auto">
            <a:xfrm>
              <a:off x="318" y="790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9946" name="Group 1678"/>
            <xdr:cNvGrpSpPr>
              <a:grpSpLocks/>
            </xdr:cNvGrpSpPr>
          </xdr:nvGrpSpPr>
          <xdr:grpSpPr bwMode="auto">
            <a:xfrm rot="5400000">
              <a:off x="322" y="7900"/>
              <a:ext cx="12" cy="4"/>
              <a:chOff x="792" y="1042"/>
              <a:chExt cx="12" cy="4"/>
            </a:xfrm>
          </xdr:grpSpPr>
          <xdr:sp macro="" textlink="">
            <xdr:nvSpPr>
              <xdr:cNvPr id="39947" name="Line 1679"/>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9948" name="Line 1680"/>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nvGrpSpPr>
          <xdr:cNvPr id="36841" name="Group 1681"/>
          <xdr:cNvGrpSpPr>
            <a:grpSpLocks/>
          </xdr:cNvGrpSpPr>
        </xdr:nvGrpSpPr>
        <xdr:grpSpPr bwMode="auto">
          <a:xfrm>
            <a:off x="286" y="7875"/>
            <a:ext cx="81" cy="105"/>
            <a:chOff x="289" y="6398"/>
            <a:chExt cx="81" cy="105"/>
          </a:xfrm>
        </xdr:grpSpPr>
        <xdr:sp macro="" textlink="">
          <xdr:nvSpPr>
            <xdr:cNvPr id="8850" name="Text Box 1682"/>
            <xdr:cNvSpPr txBox="1">
              <a:spLocks noChangeArrowheads="1"/>
            </xdr:cNvSpPr>
          </xdr:nvSpPr>
          <xdr:spPr bwMode="auto">
            <a:xfrm>
              <a:off x="289" y="6481"/>
              <a:ext cx="81" cy="22"/>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καρβονύλιο</a:t>
              </a:r>
            </a:p>
          </xdr:txBody>
        </xdr:sp>
        <xdr:grpSp>
          <xdr:nvGrpSpPr>
            <xdr:cNvPr id="36861" name="Group 1683"/>
            <xdr:cNvGrpSpPr>
              <a:grpSpLocks/>
            </xdr:cNvGrpSpPr>
          </xdr:nvGrpSpPr>
          <xdr:grpSpPr bwMode="auto">
            <a:xfrm>
              <a:off x="316" y="6398"/>
              <a:ext cx="27" cy="82"/>
              <a:chOff x="316" y="6398"/>
              <a:chExt cx="27" cy="82"/>
            </a:xfrm>
          </xdr:grpSpPr>
          <xdr:sp macro="" textlink="">
            <xdr:nvSpPr>
              <xdr:cNvPr id="36862" name="Line 1684"/>
              <xdr:cNvSpPr>
                <a:spLocks noChangeShapeType="1"/>
              </xdr:cNvSpPr>
            </xdr:nvSpPr>
            <xdr:spPr bwMode="auto">
              <a:xfrm>
                <a:off x="316" y="6398"/>
                <a:ext cx="0" cy="53"/>
              </a:xfrm>
              <a:prstGeom prst="line">
                <a:avLst/>
              </a:prstGeom>
              <a:noFill/>
              <a:ln w="9525">
                <a:solidFill>
                  <a:srgbClr val="FF6600"/>
                </a:solidFill>
                <a:round/>
                <a:headEnd/>
                <a:tailEnd/>
              </a:ln>
            </xdr:spPr>
          </xdr:sp>
          <xdr:grpSp>
            <xdr:nvGrpSpPr>
              <xdr:cNvPr id="36863" name="Group 1685"/>
              <xdr:cNvGrpSpPr>
                <a:grpSpLocks/>
              </xdr:cNvGrpSpPr>
            </xdr:nvGrpSpPr>
            <xdr:grpSpPr bwMode="auto">
              <a:xfrm>
                <a:off x="316" y="6398"/>
                <a:ext cx="27" cy="82"/>
                <a:chOff x="316" y="6398"/>
                <a:chExt cx="27" cy="82"/>
              </a:xfrm>
            </xdr:grpSpPr>
            <xdr:sp macro="" textlink="">
              <xdr:nvSpPr>
                <xdr:cNvPr id="39936" name="Line 1686"/>
                <xdr:cNvSpPr>
                  <a:spLocks noChangeShapeType="1"/>
                </xdr:cNvSpPr>
              </xdr:nvSpPr>
              <xdr:spPr bwMode="auto">
                <a:xfrm>
                  <a:off x="343" y="6398"/>
                  <a:ext cx="0" cy="53"/>
                </a:xfrm>
                <a:prstGeom prst="line">
                  <a:avLst/>
                </a:prstGeom>
                <a:noFill/>
                <a:ln w="9525">
                  <a:solidFill>
                    <a:srgbClr val="FF6600"/>
                  </a:solidFill>
                  <a:round/>
                  <a:headEnd/>
                  <a:tailEnd/>
                </a:ln>
              </xdr:spPr>
            </xdr:sp>
            <xdr:sp macro="" textlink="">
              <xdr:nvSpPr>
                <xdr:cNvPr id="39937" name="Line 1687"/>
                <xdr:cNvSpPr>
                  <a:spLocks noChangeShapeType="1"/>
                </xdr:cNvSpPr>
              </xdr:nvSpPr>
              <xdr:spPr bwMode="auto">
                <a:xfrm flipH="1">
                  <a:off x="316" y="6398"/>
                  <a:ext cx="27" cy="0"/>
                </a:xfrm>
                <a:prstGeom prst="line">
                  <a:avLst/>
                </a:prstGeom>
                <a:noFill/>
                <a:ln w="9525">
                  <a:solidFill>
                    <a:srgbClr val="FF6600"/>
                  </a:solidFill>
                  <a:round/>
                  <a:headEnd/>
                  <a:tailEnd/>
                </a:ln>
              </xdr:spPr>
            </xdr:sp>
            <xdr:sp macro="" textlink="">
              <xdr:nvSpPr>
                <xdr:cNvPr id="39938" name="Line 1688"/>
                <xdr:cNvSpPr>
                  <a:spLocks noChangeShapeType="1"/>
                </xdr:cNvSpPr>
              </xdr:nvSpPr>
              <xdr:spPr bwMode="auto">
                <a:xfrm flipH="1">
                  <a:off x="316" y="6451"/>
                  <a:ext cx="27" cy="0"/>
                </a:xfrm>
                <a:prstGeom prst="line">
                  <a:avLst/>
                </a:prstGeom>
                <a:noFill/>
                <a:ln w="9525">
                  <a:solidFill>
                    <a:srgbClr val="FF6600"/>
                  </a:solidFill>
                  <a:round/>
                  <a:headEnd/>
                  <a:tailEnd/>
                </a:ln>
              </xdr:spPr>
            </xdr:sp>
            <xdr:sp macro="" textlink="">
              <xdr:nvSpPr>
                <xdr:cNvPr id="39939" name="Line 1689"/>
                <xdr:cNvSpPr>
                  <a:spLocks noChangeShapeType="1"/>
                </xdr:cNvSpPr>
              </xdr:nvSpPr>
              <xdr:spPr bwMode="auto">
                <a:xfrm>
                  <a:off x="330" y="6451"/>
                  <a:ext cx="0" cy="29"/>
                </a:xfrm>
                <a:prstGeom prst="line">
                  <a:avLst/>
                </a:prstGeom>
                <a:noFill/>
                <a:ln w="9525">
                  <a:solidFill>
                    <a:srgbClr val="FF6600"/>
                  </a:solidFill>
                  <a:round/>
                  <a:headEnd/>
                  <a:tailEnd type="triangle" w="med" len="med"/>
                </a:ln>
              </xdr:spPr>
            </xdr:sp>
          </xdr:grpSp>
        </xdr:grpSp>
      </xdr:grpSp>
      <xdr:grpSp>
        <xdr:nvGrpSpPr>
          <xdr:cNvPr id="36842" name="Group 1712"/>
          <xdr:cNvGrpSpPr>
            <a:grpSpLocks/>
          </xdr:cNvGrpSpPr>
        </xdr:nvGrpSpPr>
        <xdr:grpSpPr bwMode="auto">
          <a:xfrm>
            <a:off x="309" y="7867"/>
            <a:ext cx="175" cy="71"/>
            <a:chOff x="310" y="7867"/>
            <a:chExt cx="175" cy="71"/>
          </a:xfrm>
        </xdr:grpSpPr>
        <xdr:sp macro="" textlink="">
          <xdr:nvSpPr>
            <xdr:cNvPr id="8859" name="Text Box 1691"/>
            <xdr:cNvSpPr txBox="1">
              <a:spLocks noChangeArrowheads="1"/>
            </xdr:cNvSpPr>
          </xdr:nvSpPr>
          <xdr:spPr bwMode="auto">
            <a:xfrm>
              <a:off x="402" y="7907"/>
              <a:ext cx="83" cy="21"/>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καρβοξύλιο</a:t>
              </a:r>
            </a:p>
          </xdr:txBody>
        </xdr:sp>
        <xdr:grpSp>
          <xdr:nvGrpSpPr>
            <xdr:cNvPr id="36853" name="Group 1701"/>
            <xdr:cNvGrpSpPr>
              <a:grpSpLocks/>
            </xdr:cNvGrpSpPr>
          </xdr:nvGrpSpPr>
          <xdr:grpSpPr bwMode="auto">
            <a:xfrm>
              <a:off x="310" y="7867"/>
              <a:ext cx="92" cy="71"/>
              <a:chOff x="310" y="7867"/>
              <a:chExt cx="92" cy="71"/>
            </a:xfrm>
          </xdr:grpSpPr>
          <xdr:sp macro="" textlink="">
            <xdr:nvSpPr>
              <xdr:cNvPr id="36854" name="Line 1694"/>
              <xdr:cNvSpPr>
                <a:spLocks noChangeShapeType="1"/>
              </xdr:cNvSpPr>
            </xdr:nvSpPr>
            <xdr:spPr bwMode="auto">
              <a:xfrm>
                <a:off x="310" y="7867"/>
                <a:ext cx="0" cy="71"/>
              </a:xfrm>
              <a:prstGeom prst="line">
                <a:avLst/>
              </a:prstGeom>
              <a:noFill/>
              <a:ln w="9525">
                <a:solidFill>
                  <a:srgbClr val="800000"/>
                </a:solidFill>
                <a:round/>
                <a:headEnd/>
                <a:tailEnd/>
              </a:ln>
            </xdr:spPr>
          </xdr:sp>
          <xdr:sp macro="" textlink="">
            <xdr:nvSpPr>
              <xdr:cNvPr id="36855" name="Line 1696"/>
              <xdr:cNvSpPr>
                <a:spLocks noChangeShapeType="1"/>
              </xdr:cNvSpPr>
            </xdr:nvSpPr>
            <xdr:spPr bwMode="auto">
              <a:xfrm flipH="1">
                <a:off x="310" y="7867"/>
                <a:ext cx="68" cy="0"/>
              </a:xfrm>
              <a:prstGeom prst="line">
                <a:avLst/>
              </a:prstGeom>
              <a:noFill/>
              <a:ln w="9525">
                <a:solidFill>
                  <a:srgbClr val="800000"/>
                </a:solidFill>
                <a:round/>
                <a:headEnd/>
                <a:tailEnd/>
              </a:ln>
            </xdr:spPr>
          </xdr:sp>
          <xdr:grpSp>
            <xdr:nvGrpSpPr>
              <xdr:cNvPr id="36856" name="Group 1699"/>
              <xdr:cNvGrpSpPr>
                <a:grpSpLocks/>
              </xdr:cNvGrpSpPr>
            </xdr:nvGrpSpPr>
            <xdr:grpSpPr bwMode="auto">
              <a:xfrm>
                <a:off x="379" y="7867"/>
                <a:ext cx="23" cy="71"/>
                <a:chOff x="364" y="7867"/>
                <a:chExt cx="23" cy="71"/>
              </a:xfrm>
            </xdr:grpSpPr>
            <xdr:sp macro="" textlink="">
              <xdr:nvSpPr>
                <xdr:cNvPr id="36858" name="Line 1695"/>
                <xdr:cNvSpPr>
                  <a:spLocks noChangeShapeType="1"/>
                </xdr:cNvSpPr>
              </xdr:nvSpPr>
              <xdr:spPr bwMode="auto">
                <a:xfrm>
                  <a:off x="364" y="7867"/>
                  <a:ext cx="0" cy="71"/>
                </a:xfrm>
                <a:prstGeom prst="line">
                  <a:avLst/>
                </a:prstGeom>
                <a:noFill/>
                <a:ln w="9525">
                  <a:solidFill>
                    <a:srgbClr val="800000"/>
                  </a:solidFill>
                  <a:round/>
                  <a:headEnd/>
                  <a:tailEnd/>
                </a:ln>
              </xdr:spPr>
            </xdr:sp>
            <xdr:sp macro="" textlink="">
              <xdr:nvSpPr>
                <xdr:cNvPr id="36859" name="Line 1698"/>
                <xdr:cNvSpPr>
                  <a:spLocks noChangeShapeType="1"/>
                </xdr:cNvSpPr>
              </xdr:nvSpPr>
              <xdr:spPr bwMode="auto">
                <a:xfrm>
                  <a:off x="364" y="7918"/>
                  <a:ext cx="23" cy="0"/>
                </a:xfrm>
                <a:prstGeom prst="line">
                  <a:avLst/>
                </a:prstGeom>
                <a:noFill/>
                <a:ln w="9525">
                  <a:solidFill>
                    <a:srgbClr val="800000"/>
                  </a:solidFill>
                  <a:round/>
                  <a:headEnd/>
                  <a:tailEnd type="triangle" w="med" len="med"/>
                </a:ln>
              </xdr:spPr>
            </xdr:sp>
          </xdr:grpSp>
          <xdr:sp macro="" textlink="">
            <xdr:nvSpPr>
              <xdr:cNvPr id="36857" name="Line 1700"/>
              <xdr:cNvSpPr>
                <a:spLocks noChangeShapeType="1"/>
              </xdr:cNvSpPr>
            </xdr:nvSpPr>
            <xdr:spPr bwMode="auto">
              <a:xfrm flipH="1">
                <a:off x="310" y="7938"/>
                <a:ext cx="68" cy="0"/>
              </a:xfrm>
              <a:prstGeom prst="line">
                <a:avLst/>
              </a:prstGeom>
              <a:noFill/>
              <a:ln w="9525">
                <a:solidFill>
                  <a:srgbClr val="800000"/>
                </a:solidFill>
                <a:round/>
                <a:headEnd/>
                <a:tailEnd/>
              </a:ln>
            </xdr:spPr>
          </xdr:sp>
        </xdr:grpSp>
      </xdr:grpSp>
      <xdr:grpSp>
        <xdr:nvGrpSpPr>
          <xdr:cNvPr id="36843" name="Group 1713"/>
          <xdr:cNvGrpSpPr>
            <a:grpSpLocks/>
          </xdr:cNvGrpSpPr>
        </xdr:nvGrpSpPr>
        <xdr:grpSpPr bwMode="auto">
          <a:xfrm>
            <a:off x="317" y="7828"/>
            <a:ext cx="83" cy="75"/>
            <a:chOff x="317" y="7828"/>
            <a:chExt cx="83" cy="75"/>
          </a:xfrm>
        </xdr:grpSpPr>
        <xdr:grpSp>
          <xdr:nvGrpSpPr>
            <xdr:cNvPr id="36844" name="Group 1710"/>
            <xdr:cNvGrpSpPr>
              <a:grpSpLocks/>
            </xdr:cNvGrpSpPr>
          </xdr:nvGrpSpPr>
          <xdr:grpSpPr bwMode="auto">
            <a:xfrm>
              <a:off x="344" y="7850"/>
              <a:ext cx="31" cy="53"/>
              <a:chOff x="344" y="7850"/>
              <a:chExt cx="31" cy="53"/>
            </a:xfrm>
          </xdr:grpSpPr>
          <xdr:grpSp>
            <xdr:nvGrpSpPr>
              <xdr:cNvPr id="36846" name="Group 1708"/>
              <xdr:cNvGrpSpPr>
                <a:grpSpLocks/>
              </xdr:cNvGrpSpPr>
            </xdr:nvGrpSpPr>
            <xdr:grpSpPr bwMode="auto">
              <a:xfrm>
                <a:off x="344" y="7873"/>
                <a:ext cx="31" cy="30"/>
                <a:chOff x="344" y="7875"/>
                <a:chExt cx="31" cy="30"/>
              </a:xfrm>
            </xdr:grpSpPr>
            <xdr:sp macro="" textlink="">
              <xdr:nvSpPr>
                <xdr:cNvPr id="36848" name="Line 1704"/>
                <xdr:cNvSpPr>
                  <a:spLocks noChangeShapeType="1"/>
                </xdr:cNvSpPr>
              </xdr:nvSpPr>
              <xdr:spPr bwMode="auto">
                <a:xfrm>
                  <a:off x="344" y="7876"/>
                  <a:ext cx="0" cy="29"/>
                </a:xfrm>
                <a:prstGeom prst="line">
                  <a:avLst/>
                </a:prstGeom>
                <a:noFill/>
                <a:ln w="9525">
                  <a:solidFill>
                    <a:srgbClr val="3366FF"/>
                  </a:solidFill>
                  <a:round/>
                  <a:headEnd/>
                  <a:tailEnd/>
                </a:ln>
              </xdr:spPr>
            </xdr:sp>
            <xdr:sp macro="" textlink="">
              <xdr:nvSpPr>
                <xdr:cNvPr id="36849" name="Line 1705"/>
                <xdr:cNvSpPr>
                  <a:spLocks noChangeShapeType="1"/>
                </xdr:cNvSpPr>
              </xdr:nvSpPr>
              <xdr:spPr bwMode="auto">
                <a:xfrm>
                  <a:off x="375" y="7875"/>
                  <a:ext cx="0" cy="29"/>
                </a:xfrm>
                <a:prstGeom prst="line">
                  <a:avLst/>
                </a:prstGeom>
                <a:noFill/>
                <a:ln w="9525">
                  <a:solidFill>
                    <a:srgbClr val="3366FF"/>
                  </a:solidFill>
                  <a:round/>
                  <a:headEnd/>
                  <a:tailEnd/>
                </a:ln>
              </xdr:spPr>
            </xdr:sp>
            <xdr:sp macro="" textlink="">
              <xdr:nvSpPr>
                <xdr:cNvPr id="36850" name="Line 1706"/>
                <xdr:cNvSpPr>
                  <a:spLocks noChangeShapeType="1"/>
                </xdr:cNvSpPr>
              </xdr:nvSpPr>
              <xdr:spPr bwMode="auto">
                <a:xfrm flipH="1">
                  <a:off x="344" y="7875"/>
                  <a:ext cx="31" cy="0"/>
                </a:xfrm>
                <a:prstGeom prst="line">
                  <a:avLst/>
                </a:prstGeom>
                <a:noFill/>
                <a:ln w="9525">
                  <a:solidFill>
                    <a:srgbClr val="3366FF"/>
                  </a:solidFill>
                  <a:round/>
                  <a:headEnd/>
                  <a:tailEnd/>
                </a:ln>
              </xdr:spPr>
            </xdr:sp>
            <xdr:sp macro="" textlink="">
              <xdr:nvSpPr>
                <xdr:cNvPr id="36851" name="Line 1707"/>
                <xdr:cNvSpPr>
                  <a:spLocks noChangeShapeType="1"/>
                </xdr:cNvSpPr>
              </xdr:nvSpPr>
              <xdr:spPr bwMode="auto">
                <a:xfrm flipH="1">
                  <a:off x="344" y="7905"/>
                  <a:ext cx="31" cy="0"/>
                </a:xfrm>
                <a:prstGeom prst="line">
                  <a:avLst/>
                </a:prstGeom>
                <a:noFill/>
                <a:ln w="9525">
                  <a:solidFill>
                    <a:srgbClr val="3366FF"/>
                  </a:solidFill>
                  <a:round/>
                  <a:headEnd/>
                  <a:tailEnd/>
                </a:ln>
              </xdr:spPr>
            </xdr:sp>
          </xdr:grpSp>
          <xdr:sp macro="" textlink="">
            <xdr:nvSpPr>
              <xdr:cNvPr id="36847" name="Line 1709"/>
              <xdr:cNvSpPr>
                <a:spLocks noChangeShapeType="1"/>
              </xdr:cNvSpPr>
            </xdr:nvSpPr>
            <xdr:spPr bwMode="auto">
              <a:xfrm flipV="1">
                <a:off x="359" y="7850"/>
                <a:ext cx="0" cy="23"/>
              </a:xfrm>
              <a:prstGeom prst="line">
                <a:avLst/>
              </a:prstGeom>
              <a:noFill/>
              <a:ln w="9525">
                <a:solidFill>
                  <a:srgbClr val="3366FF"/>
                </a:solidFill>
                <a:round/>
                <a:headEnd/>
                <a:tailEnd type="triangle" w="med" len="med"/>
              </a:ln>
            </xdr:spPr>
          </xdr:sp>
        </xdr:grpSp>
        <xdr:sp macro="" textlink="">
          <xdr:nvSpPr>
            <xdr:cNvPr id="8879" name="Text Box 1711"/>
            <xdr:cNvSpPr txBox="1">
              <a:spLocks noChangeArrowheads="1"/>
            </xdr:cNvSpPr>
          </xdr:nvSpPr>
          <xdr:spPr bwMode="auto">
            <a:xfrm>
              <a:off x="317" y="7828"/>
              <a:ext cx="83" cy="21"/>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3366FF"/>
                  </a:solidFill>
                  <a:latin typeface="Arial"/>
                  <a:cs typeface="Arial"/>
                </a:rPr>
                <a:t>υδροξύλιο</a:t>
              </a:r>
            </a:p>
          </xdr:txBody>
        </xdr:sp>
      </xdr:grpSp>
    </xdr:grpSp>
    <xdr:clientData/>
  </xdr:twoCellAnchor>
  <xdr:twoCellAnchor>
    <xdr:from>
      <xdr:col>3</xdr:col>
      <xdr:colOff>304800</xdr:colOff>
      <xdr:row>426</xdr:row>
      <xdr:rowOff>49776</xdr:rowOff>
    </xdr:from>
    <xdr:to>
      <xdr:col>8</xdr:col>
      <xdr:colOff>295275</xdr:colOff>
      <xdr:row>427</xdr:row>
      <xdr:rowOff>192651</xdr:rowOff>
    </xdr:to>
    <xdr:sp macro="" textlink="">
      <xdr:nvSpPr>
        <xdr:cNvPr id="8885" name="Text Box 1717"/>
        <xdr:cNvSpPr txBox="1">
          <a:spLocks noChangeArrowheads="1"/>
        </xdr:cNvSpPr>
      </xdr:nvSpPr>
      <xdr:spPr bwMode="auto">
        <a:xfrm>
          <a:off x="2148348" y="87311066"/>
          <a:ext cx="3063056" cy="347714"/>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κμ οξέων: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a:t>
          </a:r>
          <a:r>
            <a:rPr lang="el-GR" sz="1400" b="0" i="0" strike="noStrike">
              <a:solidFill>
                <a:srgbClr val="FFFF99"/>
              </a:solidFill>
              <a:latin typeface="Arial"/>
              <a:cs typeface="Arial"/>
            </a:rPr>
            <a:t>Ο</a:t>
          </a:r>
          <a:r>
            <a:rPr lang="el-GR" sz="1400" b="1" i="0" strike="noStrike" baseline="-25000">
              <a:solidFill>
                <a:srgbClr val="FFFF99"/>
              </a:solidFill>
              <a:latin typeface="Arial"/>
              <a:cs typeface="Arial"/>
            </a:rPr>
            <a:t>2</a:t>
          </a:r>
          <a:r>
            <a:rPr lang="el-GR" sz="1400" b="0" i="0" strike="noStrike">
              <a:solidFill>
                <a:srgbClr val="FFFF99"/>
              </a:solidFill>
              <a:latin typeface="Arial"/>
              <a:cs typeface="Arial"/>
            </a:rPr>
            <a:t>   (ν≥1)</a:t>
          </a:r>
        </a:p>
      </xdr:txBody>
    </xdr:sp>
    <xdr:clientData/>
  </xdr:twoCellAnchor>
  <xdr:twoCellAnchor>
    <xdr:from>
      <xdr:col>4</xdr:col>
      <xdr:colOff>333375</xdr:colOff>
      <xdr:row>434</xdr:row>
      <xdr:rowOff>180975</xdr:rowOff>
    </xdr:from>
    <xdr:to>
      <xdr:col>7</xdr:col>
      <xdr:colOff>276225</xdr:colOff>
      <xdr:row>437</xdr:row>
      <xdr:rowOff>85725</xdr:rowOff>
    </xdr:to>
    <xdr:grpSp>
      <xdr:nvGrpSpPr>
        <xdr:cNvPr id="36709" name="Group 1743"/>
        <xdr:cNvGrpSpPr>
          <a:grpSpLocks/>
        </xdr:cNvGrpSpPr>
      </xdr:nvGrpSpPr>
      <xdr:grpSpPr bwMode="auto">
        <a:xfrm>
          <a:off x="2791440" y="89080975"/>
          <a:ext cx="1786398" cy="519266"/>
          <a:chOff x="300" y="8405"/>
          <a:chExt cx="186" cy="50"/>
        </a:xfrm>
      </xdr:grpSpPr>
      <xdr:sp macro="" textlink="">
        <xdr:nvSpPr>
          <xdr:cNvPr id="8887" name="Text Box 1719"/>
          <xdr:cNvSpPr txBox="1">
            <a:spLocks noChangeArrowheads="1"/>
          </xdr:cNvSpPr>
        </xdr:nvSpPr>
        <xdr:spPr bwMode="auto">
          <a:xfrm>
            <a:off x="399" y="8408"/>
            <a:ext cx="87"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μεθανικό οξύ</a:t>
            </a:r>
          </a:p>
        </xdr:txBody>
      </xdr:sp>
      <xdr:grpSp>
        <xdr:nvGrpSpPr>
          <xdr:cNvPr id="36830" name="Group 1742"/>
          <xdr:cNvGrpSpPr>
            <a:grpSpLocks/>
          </xdr:cNvGrpSpPr>
        </xdr:nvGrpSpPr>
        <xdr:grpSpPr bwMode="auto">
          <a:xfrm>
            <a:off x="300" y="8405"/>
            <a:ext cx="85" cy="50"/>
            <a:chOff x="300" y="8405"/>
            <a:chExt cx="85" cy="50"/>
          </a:xfrm>
        </xdr:grpSpPr>
        <xdr:sp macro="" textlink="">
          <xdr:nvSpPr>
            <xdr:cNvPr id="8889" name="Text Box 1721"/>
            <xdr:cNvSpPr txBox="1">
              <a:spLocks noChangeArrowheads="1"/>
            </xdr:cNvSpPr>
          </xdr:nvSpPr>
          <xdr:spPr bwMode="auto">
            <a:xfrm>
              <a:off x="300" y="8405"/>
              <a:ext cx="18"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Η</a:t>
              </a:r>
            </a:p>
          </xdr:txBody>
        </xdr:sp>
        <xdr:sp macro="" textlink="">
          <xdr:nvSpPr>
            <xdr:cNvPr id="8890" name="Text Box 1722"/>
            <xdr:cNvSpPr txBox="1">
              <a:spLocks noChangeArrowheads="1"/>
            </xdr:cNvSpPr>
          </xdr:nvSpPr>
          <xdr:spPr bwMode="auto">
            <a:xfrm>
              <a:off x="353" y="8405"/>
              <a:ext cx="32"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ΟΗ</a:t>
              </a:r>
            </a:p>
          </xdr:txBody>
        </xdr:sp>
        <xdr:sp macro="" textlink="">
          <xdr:nvSpPr>
            <xdr:cNvPr id="8891" name="Text Box 1723"/>
            <xdr:cNvSpPr txBox="1">
              <a:spLocks noChangeArrowheads="1"/>
            </xdr:cNvSpPr>
          </xdr:nvSpPr>
          <xdr:spPr bwMode="auto">
            <a:xfrm>
              <a:off x="326" y="840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6834" name="Line 1724"/>
            <xdr:cNvSpPr>
              <a:spLocks noChangeShapeType="1"/>
            </xdr:cNvSpPr>
          </xdr:nvSpPr>
          <xdr:spPr bwMode="auto">
            <a:xfrm>
              <a:off x="317" y="8415"/>
              <a:ext cx="12" cy="0"/>
            </a:xfrm>
            <a:prstGeom prst="line">
              <a:avLst/>
            </a:prstGeom>
            <a:noFill/>
            <a:ln w="9525">
              <a:solidFill>
                <a:srgbClr val="FFFF99"/>
              </a:solidFill>
              <a:round/>
              <a:headEnd/>
              <a:tailEnd/>
            </a:ln>
          </xdr:spPr>
        </xdr:sp>
        <xdr:sp macro="" textlink="">
          <xdr:nvSpPr>
            <xdr:cNvPr id="36835" name="Line 1725"/>
            <xdr:cNvSpPr>
              <a:spLocks noChangeShapeType="1"/>
            </xdr:cNvSpPr>
          </xdr:nvSpPr>
          <xdr:spPr bwMode="auto">
            <a:xfrm>
              <a:off x="343" y="8415"/>
              <a:ext cx="12" cy="0"/>
            </a:xfrm>
            <a:prstGeom prst="line">
              <a:avLst/>
            </a:prstGeom>
            <a:noFill/>
            <a:ln w="9525">
              <a:solidFill>
                <a:srgbClr val="FFFF99"/>
              </a:solidFill>
              <a:round/>
              <a:headEnd/>
              <a:tailEnd/>
            </a:ln>
          </xdr:spPr>
        </xdr:sp>
        <xdr:sp macro="" textlink="">
          <xdr:nvSpPr>
            <xdr:cNvPr id="8894" name="Text Box 1726"/>
            <xdr:cNvSpPr txBox="1">
              <a:spLocks noChangeArrowheads="1"/>
            </xdr:cNvSpPr>
          </xdr:nvSpPr>
          <xdr:spPr bwMode="auto">
            <a:xfrm>
              <a:off x="325" y="843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6837" name="Group 1727"/>
            <xdr:cNvGrpSpPr>
              <a:grpSpLocks/>
            </xdr:cNvGrpSpPr>
          </xdr:nvGrpSpPr>
          <xdr:grpSpPr bwMode="auto">
            <a:xfrm rot="5400000">
              <a:off x="330" y="8428"/>
              <a:ext cx="12" cy="4"/>
              <a:chOff x="792" y="1042"/>
              <a:chExt cx="12" cy="4"/>
            </a:xfrm>
          </xdr:grpSpPr>
          <xdr:sp macro="" textlink="">
            <xdr:nvSpPr>
              <xdr:cNvPr id="36838" name="Line 1728"/>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6839" name="Line 1729"/>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clientData/>
  </xdr:twoCellAnchor>
  <xdr:twoCellAnchor>
    <xdr:from>
      <xdr:col>4</xdr:col>
      <xdr:colOff>238125</xdr:colOff>
      <xdr:row>440</xdr:row>
      <xdr:rowOff>85725</xdr:rowOff>
    </xdr:from>
    <xdr:to>
      <xdr:col>7</xdr:col>
      <xdr:colOff>361950</xdr:colOff>
      <xdr:row>442</xdr:row>
      <xdr:rowOff>180975</xdr:rowOff>
    </xdr:to>
    <xdr:grpSp>
      <xdr:nvGrpSpPr>
        <xdr:cNvPr id="36710" name="Group 1745"/>
        <xdr:cNvGrpSpPr>
          <a:grpSpLocks/>
        </xdr:cNvGrpSpPr>
      </xdr:nvGrpSpPr>
      <xdr:grpSpPr bwMode="auto">
        <a:xfrm>
          <a:off x="2696190" y="90214757"/>
          <a:ext cx="1967373" cy="504928"/>
          <a:chOff x="281" y="8536"/>
          <a:chExt cx="205" cy="50"/>
        </a:xfrm>
      </xdr:grpSpPr>
      <xdr:sp macro="" textlink="">
        <xdr:nvSpPr>
          <xdr:cNvPr id="8899" name="Text Box 1731"/>
          <xdr:cNvSpPr txBox="1">
            <a:spLocks noChangeArrowheads="1"/>
          </xdr:cNvSpPr>
        </xdr:nvSpPr>
        <xdr:spPr bwMode="auto">
          <a:xfrm>
            <a:off x="400" y="8539"/>
            <a:ext cx="86"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αιθανικό οξύ</a:t>
            </a:r>
          </a:p>
        </xdr:txBody>
      </xdr:sp>
      <xdr:grpSp>
        <xdr:nvGrpSpPr>
          <xdr:cNvPr id="36819" name="Group 1744"/>
          <xdr:cNvGrpSpPr>
            <a:grpSpLocks/>
          </xdr:cNvGrpSpPr>
        </xdr:nvGrpSpPr>
        <xdr:grpSpPr bwMode="auto">
          <a:xfrm>
            <a:off x="281" y="8536"/>
            <a:ext cx="101" cy="50"/>
            <a:chOff x="281" y="8536"/>
            <a:chExt cx="101" cy="50"/>
          </a:xfrm>
        </xdr:grpSpPr>
        <xdr:sp macro="" textlink="">
          <xdr:nvSpPr>
            <xdr:cNvPr id="8901" name="Text Box 1733"/>
            <xdr:cNvSpPr txBox="1">
              <a:spLocks noChangeArrowheads="1"/>
            </xdr:cNvSpPr>
          </xdr:nvSpPr>
          <xdr:spPr bwMode="auto">
            <a:xfrm>
              <a:off x="281" y="8536"/>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902" name="Text Box 1734"/>
            <xdr:cNvSpPr txBox="1">
              <a:spLocks noChangeArrowheads="1"/>
            </xdr:cNvSpPr>
          </xdr:nvSpPr>
          <xdr:spPr bwMode="auto">
            <a:xfrm>
              <a:off x="352" y="8536"/>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ΟΗ</a:t>
              </a:r>
            </a:p>
          </xdr:txBody>
        </xdr:sp>
        <xdr:sp macro="" textlink="">
          <xdr:nvSpPr>
            <xdr:cNvPr id="8903" name="Text Box 1735"/>
            <xdr:cNvSpPr txBox="1">
              <a:spLocks noChangeArrowheads="1"/>
            </xdr:cNvSpPr>
          </xdr:nvSpPr>
          <xdr:spPr bwMode="auto">
            <a:xfrm>
              <a:off x="325" y="853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6823" name="Line 1736"/>
            <xdr:cNvSpPr>
              <a:spLocks noChangeShapeType="1"/>
            </xdr:cNvSpPr>
          </xdr:nvSpPr>
          <xdr:spPr bwMode="auto">
            <a:xfrm>
              <a:off x="315" y="8546"/>
              <a:ext cx="12" cy="0"/>
            </a:xfrm>
            <a:prstGeom prst="line">
              <a:avLst/>
            </a:prstGeom>
            <a:noFill/>
            <a:ln w="9525">
              <a:solidFill>
                <a:srgbClr val="FFFF99"/>
              </a:solidFill>
              <a:round/>
              <a:headEnd/>
              <a:tailEnd/>
            </a:ln>
          </xdr:spPr>
        </xdr:sp>
        <xdr:sp macro="" textlink="">
          <xdr:nvSpPr>
            <xdr:cNvPr id="36824" name="Line 1737"/>
            <xdr:cNvSpPr>
              <a:spLocks noChangeShapeType="1"/>
            </xdr:cNvSpPr>
          </xdr:nvSpPr>
          <xdr:spPr bwMode="auto">
            <a:xfrm>
              <a:off x="342" y="8546"/>
              <a:ext cx="12" cy="0"/>
            </a:xfrm>
            <a:prstGeom prst="line">
              <a:avLst/>
            </a:prstGeom>
            <a:noFill/>
            <a:ln w="9525">
              <a:solidFill>
                <a:srgbClr val="FFFF99"/>
              </a:solidFill>
              <a:round/>
              <a:headEnd/>
              <a:tailEnd/>
            </a:ln>
          </xdr:spPr>
        </xdr:sp>
        <xdr:sp macro="" textlink="">
          <xdr:nvSpPr>
            <xdr:cNvPr id="8906" name="Text Box 1738"/>
            <xdr:cNvSpPr txBox="1">
              <a:spLocks noChangeArrowheads="1"/>
            </xdr:cNvSpPr>
          </xdr:nvSpPr>
          <xdr:spPr bwMode="auto">
            <a:xfrm>
              <a:off x="324" y="856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6826" name="Group 1739"/>
            <xdr:cNvGrpSpPr>
              <a:grpSpLocks/>
            </xdr:cNvGrpSpPr>
          </xdr:nvGrpSpPr>
          <xdr:grpSpPr bwMode="auto">
            <a:xfrm rot="5400000">
              <a:off x="329" y="8559"/>
              <a:ext cx="12" cy="4"/>
              <a:chOff x="792" y="1042"/>
              <a:chExt cx="12" cy="4"/>
            </a:xfrm>
          </xdr:grpSpPr>
          <xdr:sp macro="" textlink="">
            <xdr:nvSpPr>
              <xdr:cNvPr id="36827" name="Line 1740"/>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6828" name="Line 1741"/>
              <xdr:cNvSpPr>
                <a:spLocks noChangeShapeType="1"/>
              </xdr:cNvSpPr>
            </xdr:nvSpPr>
            <xdr:spPr bwMode="auto">
              <a:xfrm>
                <a:off x="792" y="1046"/>
                <a:ext cx="12" cy="0"/>
              </a:xfrm>
              <a:prstGeom prst="line">
                <a:avLst/>
              </a:prstGeom>
              <a:noFill/>
              <a:ln w="9525">
                <a:solidFill>
                  <a:srgbClr val="FFFF99"/>
                </a:solidFill>
                <a:round/>
                <a:headEnd/>
                <a:tailEnd/>
              </a:ln>
            </xdr:spPr>
          </xdr:sp>
        </xdr:grpSp>
      </xdr:grpSp>
    </xdr:grpSp>
    <xdr:clientData/>
  </xdr:twoCellAnchor>
  <xdr:twoCellAnchor>
    <xdr:from>
      <xdr:col>3</xdr:col>
      <xdr:colOff>523875</xdr:colOff>
      <xdr:row>449</xdr:row>
      <xdr:rowOff>133350</xdr:rowOff>
    </xdr:from>
    <xdr:to>
      <xdr:col>8</xdr:col>
      <xdr:colOff>142875</xdr:colOff>
      <xdr:row>452</xdr:row>
      <xdr:rowOff>66675</xdr:rowOff>
    </xdr:to>
    <xdr:grpSp>
      <xdr:nvGrpSpPr>
        <xdr:cNvPr id="36711" name="Group 1796"/>
        <xdr:cNvGrpSpPr>
          <a:grpSpLocks/>
        </xdr:cNvGrpSpPr>
      </xdr:nvGrpSpPr>
      <xdr:grpSpPr bwMode="auto">
        <a:xfrm>
          <a:off x="2367423" y="92105931"/>
          <a:ext cx="2691581" cy="547841"/>
          <a:chOff x="274" y="8674"/>
          <a:chExt cx="280" cy="53"/>
        </a:xfrm>
      </xdr:grpSpPr>
      <xdr:grpSp>
        <xdr:nvGrpSpPr>
          <xdr:cNvPr id="36799" name="Group 1787"/>
          <xdr:cNvGrpSpPr>
            <a:grpSpLocks/>
          </xdr:cNvGrpSpPr>
        </xdr:nvGrpSpPr>
        <xdr:grpSpPr bwMode="auto">
          <a:xfrm>
            <a:off x="274" y="8676"/>
            <a:ext cx="106" cy="50"/>
            <a:chOff x="291" y="8724"/>
            <a:chExt cx="106" cy="50"/>
          </a:xfrm>
        </xdr:grpSpPr>
        <xdr:sp macro="" textlink="">
          <xdr:nvSpPr>
            <xdr:cNvPr id="8916" name="Text Box 1748"/>
            <xdr:cNvSpPr txBox="1">
              <a:spLocks noChangeArrowheads="1"/>
            </xdr:cNvSpPr>
          </xdr:nvSpPr>
          <xdr:spPr bwMode="auto">
            <a:xfrm>
              <a:off x="317" y="872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921" name="Text Box 1753"/>
            <xdr:cNvSpPr txBox="1">
              <a:spLocks noChangeArrowheads="1"/>
            </xdr:cNvSpPr>
          </xdr:nvSpPr>
          <xdr:spPr bwMode="auto">
            <a:xfrm>
              <a:off x="316" y="875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6809" name="Group 1754"/>
            <xdr:cNvGrpSpPr>
              <a:grpSpLocks/>
            </xdr:cNvGrpSpPr>
          </xdr:nvGrpSpPr>
          <xdr:grpSpPr bwMode="auto">
            <a:xfrm rot="5400000">
              <a:off x="321" y="8747"/>
              <a:ext cx="12" cy="4"/>
              <a:chOff x="792" y="1042"/>
              <a:chExt cx="12" cy="4"/>
            </a:xfrm>
          </xdr:grpSpPr>
          <xdr:sp macro="" textlink="">
            <xdr:nvSpPr>
              <xdr:cNvPr id="36816" name="Line 1755"/>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6817" name="Line 1756"/>
              <xdr:cNvSpPr>
                <a:spLocks noChangeShapeType="1"/>
              </xdr:cNvSpPr>
            </xdr:nvSpPr>
            <xdr:spPr bwMode="auto">
              <a:xfrm>
                <a:off x="792" y="1046"/>
                <a:ext cx="12" cy="0"/>
              </a:xfrm>
              <a:prstGeom prst="line">
                <a:avLst/>
              </a:prstGeom>
              <a:noFill/>
              <a:ln w="9525">
                <a:solidFill>
                  <a:srgbClr val="FFFF99"/>
                </a:solidFill>
                <a:round/>
                <a:headEnd/>
                <a:tailEnd/>
              </a:ln>
            </xdr:spPr>
          </xdr:sp>
        </xdr:grpSp>
        <xdr:sp macro="" textlink="">
          <xdr:nvSpPr>
            <xdr:cNvPr id="8953" name="Text Box 1785"/>
            <xdr:cNvSpPr txBox="1">
              <a:spLocks noChangeArrowheads="1"/>
            </xdr:cNvSpPr>
          </xdr:nvSpPr>
          <xdr:spPr bwMode="auto">
            <a:xfrm>
              <a:off x="372" y="8724"/>
              <a:ext cx="25"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8917" name="Text Box 1749"/>
            <xdr:cNvSpPr txBox="1">
              <a:spLocks noChangeArrowheads="1"/>
            </xdr:cNvSpPr>
          </xdr:nvSpPr>
          <xdr:spPr bwMode="auto">
            <a:xfrm>
              <a:off x="291" y="872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918" name="Text Box 1750"/>
            <xdr:cNvSpPr txBox="1">
              <a:spLocks noChangeArrowheads="1"/>
            </xdr:cNvSpPr>
          </xdr:nvSpPr>
          <xdr:spPr bwMode="auto">
            <a:xfrm>
              <a:off x="345" y="8724"/>
              <a:ext cx="18"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6813" name="Line 1751"/>
            <xdr:cNvSpPr>
              <a:spLocks noChangeShapeType="1"/>
            </xdr:cNvSpPr>
          </xdr:nvSpPr>
          <xdr:spPr bwMode="auto">
            <a:xfrm>
              <a:off x="308" y="8734"/>
              <a:ext cx="12" cy="0"/>
            </a:xfrm>
            <a:prstGeom prst="line">
              <a:avLst/>
            </a:prstGeom>
            <a:noFill/>
            <a:ln w="9525">
              <a:solidFill>
                <a:srgbClr val="FFFF99"/>
              </a:solidFill>
              <a:round/>
              <a:headEnd/>
              <a:tailEnd/>
            </a:ln>
          </xdr:spPr>
        </xdr:sp>
        <xdr:sp macro="" textlink="">
          <xdr:nvSpPr>
            <xdr:cNvPr id="36814" name="Line 1752"/>
            <xdr:cNvSpPr>
              <a:spLocks noChangeShapeType="1"/>
            </xdr:cNvSpPr>
          </xdr:nvSpPr>
          <xdr:spPr bwMode="auto">
            <a:xfrm>
              <a:off x="334" y="8734"/>
              <a:ext cx="12" cy="0"/>
            </a:xfrm>
            <a:prstGeom prst="line">
              <a:avLst/>
            </a:prstGeom>
            <a:noFill/>
            <a:ln w="9525">
              <a:solidFill>
                <a:srgbClr val="FFFF99"/>
              </a:solidFill>
              <a:round/>
              <a:headEnd/>
              <a:tailEnd/>
            </a:ln>
          </xdr:spPr>
        </xdr:sp>
        <xdr:sp macro="" textlink="">
          <xdr:nvSpPr>
            <xdr:cNvPr id="36815" name="Line 1784"/>
            <xdr:cNvSpPr>
              <a:spLocks noChangeShapeType="1"/>
            </xdr:cNvSpPr>
          </xdr:nvSpPr>
          <xdr:spPr bwMode="auto">
            <a:xfrm>
              <a:off x="363" y="8734"/>
              <a:ext cx="12" cy="0"/>
            </a:xfrm>
            <a:prstGeom prst="line">
              <a:avLst/>
            </a:prstGeom>
            <a:noFill/>
            <a:ln w="9525">
              <a:solidFill>
                <a:srgbClr val="FFFF99"/>
              </a:solidFill>
              <a:round/>
              <a:headEnd/>
              <a:tailEnd/>
            </a:ln>
          </xdr:spPr>
        </xdr:sp>
      </xdr:grpSp>
      <xdr:grpSp>
        <xdr:nvGrpSpPr>
          <xdr:cNvPr id="36800" name="Group 1793"/>
          <xdr:cNvGrpSpPr>
            <a:grpSpLocks/>
          </xdr:cNvGrpSpPr>
        </xdr:nvGrpSpPr>
        <xdr:grpSpPr bwMode="auto">
          <a:xfrm>
            <a:off x="297" y="8674"/>
            <a:ext cx="103" cy="53"/>
            <a:chOff x="354" y="8684"/>
            <a:chExt cx="103" cy="53"/>
          </a:xfrm>
        </xdr:grpSpPr>
        <xdr:sp macro="" textlink="">
          <xdr:nvSpPr>
            <xdr:cNvPr id="36802" name="Line 1788"/>
            <xdr:cNvSpPr>
              <a:spLocks noChangeShapeType="1"/>
            </xdr:cNvSpPr>
          </xdr:nvSpPr>
          <xdr:spPr bwMode="auto">
            <a:xfrm>
              <a:off x="354" y="8685"/>
              <a:ext cx="0" cy="52"/>
            </a:xfrm>
            <a:prstGeom prst="line">
              <a:avLst/>
            </a:prstGeom>
            <a:noFill/>
            <a:ln w="9525">
              <a:solidFill>
                <a:srgbClr val="808000"/>
              </a:solidFill>
              <a:round/>
              <a:headEnd/>
              <a:tailEnd/>
            </a:ln>
          </xdr:spPr>
        </xdr:sp>
        <xdr:sp macro="" textlink="">
          <xdr:nvSpPr>
            <xdr:cNvPr id="36803" name="Line 1789"/>
            <xdr:cNvSpPr>
              <a:spLocks noChangeShapeType="1"/>
            </xdr:cNvSpPr>
          </xdr:nvSpPr>
          <xdr:spPr bwMode="auto">
            <a:xfrm>
              <a:off x="435" y="8685"/>
              <a:ext cx="0" cy="52"/>
            </a:xfrm>
            <a:prstGeom prst="line">
              <a:avLst/>
            </a:prstGeom>
            <a:noFill/>
            <a:ln w="9525">
              <a:solidFill>
                <a:srgbClr val="808000"/>
              </a:solidFill>
              <a:round/>
              <a:headEnd/>
              <a:tailEnd/>
            </a:ln>
          </xdr:spPr>
        </xdr:sp>
        <xdr:sp macro="" textlink="">
          <xdr:nvSpPr>
            <xdr:cNvPr id="36804" name="Line 1790"/>
            <xdr:cNvSpPr>
              <a:spLocks noChangeShapeType="1"/>
            </xdr:cNvSpPr>
          </xdr:nvSpPr>
          <xdr:spPr bwMode="auto">
            <a:xfrm flipH="1">
              <a:off x="354" y="8684"/>
              <a:ext cx="81" cy="0"/>
            </a:xfrm>
            <a:prstGeom prst="line">
              <a:avLst/>
            </a:prstGeom>
            <a:noFill/>
            <a:ln w="9525">
              <a:solidFill>
                <a:srgbClr val="808000"/>
              </a:solidFill>
              <a:round/>
              <a:headEnd/>
              <a:tailEnd/>
            </a:ln>
          </xdr:spPr>
        </xdr:sp>
        <xdr:sp macro="" textlink="">
          <xdr:nvSpPr>
            <xdr:cNvPr id="36805" name="Line 1791"/>
            <xdr:cNvSpPr>
              <a:spLocks noChangeShapeType="1"/>
            </xdr:cNvSpPr>
          </xdr:nvSpPr>
          <xdr:spPr bwMode="auto">
            <a:xfrm flipH="1">
              <a:off x="354" y="8737"/>
              <a:ext cx="81" cy="0"/>
            </a:xfrm>
            <a:prstGeom prst="line">
              <a:avLst/>
            </a:prstGeom>
            <a:noFill/>
            <a:ln w="9525">
              <a:solidFill>
                <a:srgbClr val="808000"/>
              </a:solidFill>
              <a:round/>
              <a:headEnd/>
              <a:tailEnd/>
            </a:ln>
          </xdr:spPr>
        </xdr:sp>
        <xdr:sp macro="" textlink="">
          <xdr:nvSpPr>
            <xdr:cNvPr id="36806" name="Line 1792"/>
            <xdr:cNvSpPr>
              <a:spLocks noChangeShapeType="1"/>
            </xdr:cNvSpPr>
          </xdr:nvSpPr>
          <xdr:spPr bwMode="auto">
            <a:xfrm>
              <a:off x="435" y="8709"/>
              <a:ext cx="22" cy="0"/>
            </a:xfrm>
            <a:prstGeom prst="line">
              <a:avLst/>
            </a:prstGeom>
            <a:noFill/>
            <a:ln w="9525">
              <a:solidFill>
                <a:srgbClr val="808000"/>
              </a:solidFill>
              <a:round/>
              <a:headEnd/>
              <a:tailEnd type="triangle" w="med" len="med"/>
            </a:ln>
          </xdr:spPr>
        </xdr:sp>
      </xdr:grpSp>
      <xdr:sp macro="" textlink="">
        <xdr:nvSpPr>
          <xdr:cNvPr id="8962" name="Text Box 1794"/>
          <xdr:cNvSpPr txBox="1">
            <a:spLocks noChangeArrowheads="1"/>
          </xdr:cNvSpPr>
        </xdr:nvSpPr>
        <xdr:spPr bwMode="auto">
          <a:xfrm>
            <a:off x="409" y="8688"/>
            <a:ext cx="145" cy="2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8000"/>
                </a:solidFill>
                <a:latin typeface="Arial"/>
                <a:cs typeface="Arial"/>
              </a:rPr>
              <a:t>αλκοκαρβόξυλ-ομάδα</a:t>
            </a:r>
          </a:p>
        </xdr:txBody>
      </xdr:sp>
    </xdr:grpSp>
    <xdr:clientData/>
  </xdr:twoCellAnchor>
  <xdr:twoCellAnchor>
    <xdr:from>
      <xdr:col>2</xdr:col>
      <xdr:colOff>123825</xdr:colOff>
      <xdr:row>456</xdr:row>
      <xdr:rowOff>5426</xdr:rowOff>
    </xdr:from>
    <xdr:to>
      <xdr:col>9</xdr:col>
      <xdr:colOff>485775</xdr:colOff>
      <xdr:row>458</xdr:row>
      <xdr:rowOff>14950</xdr:rowOff>
    </xdr:to>
    <xdr:sp macro="" textlink="">
      <xdr:nvSpPr>
        <xdr:cNvPr id="8965" name="Text Box 1797"/>
        <xdr:cNvSpPr txBox="1">
          <a:spLocks noChangeArrowheads="1"/>
        </xdr:cNvSpPr>
      </xdr:nvSpPr>
      <xdr:spPr bwMode="auto">
        <a:xfrm>
          <a:off x="1352857" y="93411878"/>
          <a:ext cx="4663563" cy="419201"/>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εστέρων (κμ οξέων - κμ αλκοολών):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a:t>
          </a:r>
          <a:r>
            <a:rPr lang="el-GR" sz="1400" b="0" i="0" strike="noStrike">
              <a:solidFill>
                <a:srgbClr val="FFFF99"/>
              </a:solidFill>
              <a:latin typeface="Arial"/>
              <a:cs typeface="Arial"/>
            </a:rPr>
            <a:t>Ο</a:t>
          </a:r>
          <a:r>
            <a:rPr lang="el-GR" sz="1400" b="1" i="0" strike="noStrike" baseline="-25000">
              <a:solidFill>
                <a:srgbClr val="FFFF99"/>
              </a:solidFill>
              <a:latin typeface="Arial"/>
              <a:cs typeface="Arial"/>
            </a:rPr>
            <a:t>2</a:t>
          </a:r>
          <a:r>
            <a:rPr lang="el-GR" sz="1400" b="0" i="0" strike="noStrike">
              <a:solidFill>
                <a:srgbClr val="FFFF99"/>
              </a:solidFill>
              <a:latin typeface="Arial"/>
              <a:cs typeface="Arial"/>
            </a:rPr>
            <a:t>   (ν≥2)</a:t>
          </a:r>
        </a:p>
      </xdr:txBody>
    </xdr:sp>
    <xdr:clientData/>
  </xdr:twoCellAnchor>
  <xdr:twoCellAnchor>
    <xdr:from>
      <xdr:col>3</xdr:col>
      <xdr:colOff>457200</xdr:colOff>
      <xdr:row>463</xdr:row>
      <xdr:rowOff>66675</xdr:rowOff>
    </xdr:from>
    <xdr:to>
      <xdr:col>8</xdr:col>
      <xdr:colOff>142875</xdr:colOff>
      <xdr:row>465</xdr:row>
      <xdr:rowOff>161925</xdr:rowOff>
    </xdr:to>
    <xdr:grpSp>
      <xdr:nvGrpSpPr>
        <xdr:cNvPr id="36713" name="Group 1814"/>
        <xdr:cNvGrpSpPr>
          <a:grpSpLocks/>
        </xdr:cNvGrpSpPr>
      </xdr:nvGrpSpPr>
      <xdr:grpSpPr bwMode="auto">
        <a:xfrm>
          <a:off x="2300748" y="94906998"/>
          <a:ext cx="2758256" cy="504927"/>
          <a:chOff x="297" y="8936"/>
          <a:chExt cx="287" cy="50"/>
        </a:xfrm>
      </xdr:grpSpPr>
      <xdr:sp macro="" textlink="">
        <xdr:nvSpPr>
          <xdr:cNvPr id="8967" name="Text Box 1799"/>
          <xdr:cNvSpPr txBox="1">
            <a:spLocks noChangeArrowheads="1"/>
          </xdr:cNvSpPr>
        </xdr:nvSpPr>
        <xdr:spPr bwMode="auto">
          <a:xfrm>
            <a:off x="426" y="8939"/>
            <a:ext cx="158" cy="2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μεθανικός μεθυλεστέρας</a:t>
            </a:r>
          </a:p>
        </xdr:txBody>
      </xdr:sp>
      <xdr:grpSp>
        <xdr:nvGrpSpPr>
          <xdr:cNvPr id="36787" name="Group 1813"/>
          <xdr:cNvGrpSpPr>
            <a:grpSpLocks/>
          </xdr:cNvGrpSpPr>
        </xdr:nvGrpSpPr>
        <xdr:grpSpPr bwMode="auto">
          <a:xfrm>
            <a:off x="297" y="8936"/>
            <a:ext cx="117" cy="50"/>
            <a:chOff x="297" y="8936"/>
            <a:chExt cx="117" cy="50"/>
          </a:xfrm>
        </xdr:grpSpPr>
        <xdr:sp macro="" textlink="">
          <xdr:nvSpPr>
            <xdr:cNvPr id="8969" name="Text Box 1801"/>
            <xdr:cNvSpPr txBox="1">
              <a:spLocks noChangeArrowheads="1"/>
            </xdr:cNvSpPr>
          </xdr:nvSpPr>
          <xdr:spPr bwMode="auto">
            <a:xfrm>
              <a:off x="378" y="8936"/>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980" name="Text Box 1812"/>
            <xdr:cNvSpPr txBox="1">
              <a:spLocks noChangeArrowheads="1"/>
            </xdr:cNvSpPr>
          </xdr:nvSpPr>
          <xdr:spPr bwMode="auto">
            <a:xfrm>
              <a:off x="297" y="893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Η</a:t>
              </a:r>
            </a:p>
          </xdr:txBody>
        </xdr:sp>
        <xdr:sp macro="" textlink="">
          <xdr:nvSpPr>
            <xdr:cNvPr id="8970" name="Text Box 1802"/>
            <xdr:cNvSpPr txBox="1">
              <a:spLocks noChangeArrowheads="1"/>
            </xdr:cNvSpPr>
          </xdr:nvSpPr>
          <xdr:spPr bwMode="auto">
            <a:xfrm>
              <a:off x="351" y="8936"/>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8971" name="Text Box 1803"/>
            <xdr:cNvSpPr txBox="1">
              <a:spLocks noChangeArrowheads="1"/>
            </xdr:cNvSpPr>
          </xdr:nvSpPr>
          <xdr:spPr bwMode="auto">
            <a:xfrm>
              <a:off x="324" y="893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6792" name="Line 1804"/>
            <xdr:cNvSpPr>
              <a:spLocks noChangeShapeType="1"/>
            </xdr:cNvSpPr>
          </xdr:nvSpPr>
          <xdr:spPr bwMode="auto">
            <a:xfrm>
              <a:off x="315" y="8946"/>
              <a:ext cx="12" cy="0"/>
            </a:xfrm>
            <a:prstGeom prst="line">
              <a:avLst/>
            </a:prstGeom>
            <a:noFill/>
            <a:ln w="9525">
              <a:solidFill>
                <a:srgbClr val="FFFF99"/>
              </a:solidFill>
              <a:round/>
              <a:headEnd/>
              <a:tailEnd/>
            </a:ln>
          </xdr:spPr>
        </xdr:sp>
        <xdr:sp macro="" textlink="">
          <xdr:nvSpPr>
            <xdr:cNvPr id="36793" name="Line 1805"/>
            <xdr:cNvSpPr>
              <a:spLocks noChangeShapeType="1"/>
            </xdr:cNvSpPr>
          </xdr:nvSpPr>
          <xdr:spPr bwMode="auto">
            <a:xfrm>
              <a:off x="341" y="8946"/>
              <a:ext cx="12" cy="0"/>
            </a:xfrm>
            <a:prstGeom prst="line">
              <a:avLst/>
            </a:prstGeom>
            <a:noFill/>
            <a:ln w="9525">
              <a:solidFill>
                <a:srgbClr val="FFFF99"/>
              </a:solidFill>
              <a:round/>
              <a:headEnd/>
              <a:tailEnd/>
            </a:ln>
          </xdr:spPr>
        </xdr:sp>
        <xdr:sp macro="" textlink="">
          <xdr:nvSpPr>
            <xdr:cNvPr id="8974" name="Text Box 1806"/>
            <xdr:cNvSpPr txBox="1">
              <a:spLocks noChangeArrowheads="1"/>
            </xdr:cNvSpPr>
          </xdr:nvSpPr>
          <xdr:spPr bwMode="auto">
            <a:xfrm>
              <a:off x="323" y="8965"/>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6795" name="Group 1807"/>
            <xdr:cNvGrpSpPr>
              <a:grpSpLocks/>
            </xdr:cNvGrpSpPr>
          </xdr:nvGrpSpPr>
          <xdr:grpSpPr bwMode="auto">
            <a:xfrm rot="5400000">
              <a:off x="328" y="8959"/>
              <a:ext cx="12" cy="4"/>
              <a:chOff x="792" y="1042"/>
              <a:chExt cx="12" cy="4"/>
            </a:xfrm>
          </xdr:grpSpPr>
          <xdr:sp macro="" textlink="">
            <xdr:nvSpPr>
              <xdr:cNvPr id="36797" name="Line 1808"/>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6798" name="Line 1809"/>
              <xdr:cNvSpPr>
                <a:spLocks noChangeShapeType="1"/>
              </xdr:cNvSpPr>
            </xdr:nvSpPr>
            <xdr:spPr bwMode="auto">
              <a:xfrm>
                <a:off x="792" y="1046"/>
                <a:ext cx="12" cy="0"/>
              </a:xfrm>
              <a:prstGeom prst="line">
                <a:avLst/>
              </a:prstGeom>
              <a:noFill/>
              <a:ln w="9525">
                <a:solidFill>
                  <a:srgbClr val="FFFF99"/>
                </a:solidFill>
                <a:round/>
                <a:headEnd/>
                <a:tailEnd/>
              </a:ln>
            </xdr:spPr>
          </xdr:sp>
        </xdr:grpSp>
        <xdr:sp macro="" textlink="">
          <xdr:nvSpPr>
            <xdr:cNvPr id="36796" name="Line 1810"/>
            <xdr:cNvSpPr>
              <a:spLocks noChangeShapeType="1"/>
            </xdr:cNvSpPr>
          </xdr:nvSpPr>
          <xdr:spPr bwMode="auto">
            <a:xfrm>
              <a:off x="369" y="8946"/>
              <a:ext cx="12" cy="0"/>
            </a:xfrm>
            <a:prstGeom prst="line">
              <a:avLst/>
            </a:prstGeom>
            <a:noFill/>
            <a:ln w="9525">
              <a:solidFill>
                <a:srgbClr val="FFFF99"/>
              </a:solidFill>
              <a:round/>
              <a:headEnd/>
              <a:tailEnd/>
            </a:ln>
          </xdr:spPr>
        </xdr:sp>
      </xdr:grpSp>
    </xdr:grpSp>
    <xdr:clientData/>
  </xdr:twoCellAnchor>
  <xdr:twoCellAnchor>
    <xdr:from>
      <xdr:col>3</xdr:col>
      <xdr:colOff>381000</xdr:colOff>
      <xdr:row>474</xdr:row>
      <xdr:rowOff>9525</xdr:rowOff>
    </xdr:from>
    <xdr:to>
      <xdr:col>8</xdr:col>
      <xdr:colOff>219075</xdr:colOff>
      <xdr:row>476</xdr:row>
      <xdr:rowOff>104775</xdr:rowOff>
    </xdr:to>
    <xdr:grpSp>
      <xdr:nvGrpSpPr>
        <xdr:cNvPr id="36714" name="Group 1849"/>
        <xdr:cNvGrpSpPr>
          <a:grpSpLocks/>
        </xdr:cNvGrpSpPr>
      </xdr:nvGrpSpPr>
      <xdr:grpSpPr bwMode="auto">
        <a:xfrm>
          <a:off x="2224548" y="97103073"/>
          <a:ext cx="2910656" cy="504928"/>
          <a:chOff x="223" y="9141"/>
          <a:chExt cx="303" cy="50"/>
        </a:xfrm>
      </xdr:grpSpPr>
      <xdr:sp macro="" textlink="">
        <xdr:nvSpPr>
          <xdr:cNvPr id="8998" name="Text Box 1830"/>
          <xdr:cNvSpPr txBox="1">
            <a:spLocks noChangeArrowheads="1"/>
          </xdr:cNvSpPr>
        </xdr:nvSpPr>
        <xdr:spPr bwMode="auto">
          <a:xfrm>
            <a:off x="368" y="9144"/>
            <a:ext cx="158"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αιθανικός μεθυλεστέρας</a:t>
            </a:r>
          </a:p>
        </xdr:txBody>
      </xdr:sp>
      <xdr:grpSp>
        <xdr:nvGrpSpPr>
          <xdr:cNvPr id="36774" name="Group 1848"/>
          <xdr:cNvGrpSpPr>
            <a:grpSpLocks/>
          </xdr:cNvGrpSpPr>
        </xdr:nvGrpSpPr>
        <xdr:grpSpPr bwMode="auto">
          <a:xfrm>
            <a:off x="223" y="9141"/>
            <a:ext cx="133" cy="50"/>
            <a:chOff x="223" y="9141"/>
            <a:chExt cx="133" cy="50"/>
          </a:xfrm>
        </xdr:grpSpPr>
        <xdr:sp macro="" textlink="">
          <xdr:nvSpPr>
            <xdr:cNvPr id="9015" name="Text Box 1847"/>
            <xdr:cNvSpPr txBox="1">
              <a:spLocks noChangeArrowheads="1"/>
            </xdr:cNvSpPr>
          </xdr:nvSpPr>
          <xdr:spPr bwMode="auto">
            <a:xfrm>
              <a:off x="223" y="9141"/>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9000" name="Text Box 1832"/>
            <xdr:cNvSpPr txBox="1">
              <a:spLocks noChangeArrowheads="1"/>
            </xdr:cNvSpPr>
          </xdr:nvSpPr>
          <xdr:spPr bwMode="auto">
            <a:xfrm>
              <a:off x="320" y="9141"/>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9002" name="Text Box 1834"/>
            <xdr:cNvSpPr txBox="1">
              <a:spLocks noChangeArrowheads="1"/>
            </xdr:cNvSpPr>
          </xdr:nvSpPr>
          <xdr:spPr bwMode="auto">
            <a:xfrm>
              <a:off x="293" y="9141"/>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9003" name="Text Box 1835"/>
            <xdr:cNvSpPr txBox="1">
              <a:spLocks noChangeArrowheads="1"/>
            </xdr:cNvSpPr>
          </xdr:nvSpPr>
          <xdr:spPr bwMode="auto">
            <a:xfrm>
              <a:off x="266" y="914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6779" name="Line 1836"/>
            <xdr:cNvSpPr>
              <a:spLocks noChangeShapeType="1"/>
            </xdr:cNvSpPr>
          </xdr:nvSpPr>
          <xdr:spPr bwMode="auto">
            <a:xfrm>
              <a:off x="257" y="9151"/>
              <a:ext cx="12" cy="0"/>
            </a:xfrm>
            <a:prstGeom prst="line">
              <a:avLst/>
            </a:prstGeom>
            <a:noFill/>
            <a:ln w="9525">
              <a:solidFill>
                <a:srgbClr val="FFFF99"/>
              </a:solidFill>
              <a:round/>
              <a:headEnd/>
              <a:tailEnd/>
            </a:ln>
          </xdr:spPr>
        </xdr:sp>
        <xdr:sp macro="" textlink="">
          <xdr:nvSpPr>
            <xdr:cNvPr id="36780" name="Line 1837"/>
            <xdr:cNvSpPr>
              <a:spLocks noChangeShapeType="1"/>
            </xdr:cNvSpPr>
          </xdr:nvSpPr>
          <xdr:spPr bwMode="auto">
            <a:xfrm>
              <a:off x="283" y="9151"/>
              <a:ext cx="12" cy="0"/>
            </a:xfrm>
            <a:prstGeom prst="line">
              <a:avLst/>
            </a:prstGeom>
            <a:noFill/>
            <a:ln w="9525">
              <a:solidFill>
                <a:srgbClr val="FFFF99"/>
              </a:solidFill>
              <a:round/>
              <a:headEnd/>
              <a:tailEnd/>
            </a:ln>
          </xdr:spPr>
        </xdr:sp>
        <xdr:sp macro="" textlink="">
          <xdr:nvSpPr>
            <xdr:cNvPr id="9006" name="Text Box 1838"/>
            <xdr:cNvSpPr txBox="1">
              <a:spLocks noChangeArrowheads="1"/>
            </xdr:cNvSpPr>
          </xdr:nvSpPr>
          <xdr:spPr bwMode="auto">
            <a:xfrm>
              <a:off x="265" y="9170"/>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6782" name="Group 1839"/>
            <xdr:cNvGrpSpPr>
              <a:grpSpLocks/>
            </xdr:cNvGrpSpPr>
          </xdr:nvGrpSpPr>
          <xdr:grpSpPr bwMode="auto">
            <a:xfrm rot="5400000">
              <a:off x="270" y="9164"/>
              <a:ext cx="12" cy="4"/>
              <a:chOff x="792" y="1042"/>
              <a:chExt cx="12" cy="4"/>
            </a:xfrm>
          </xdr:grpSpPr>
          <xdr:sp macro="" textlink="">
            <xdr:nvSpPr>
              <xdr:cNvPr id="36784" name="Line 1840"/>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6785" name="Line 1841"/>
              <xdr:cNvSpPr>
                <a:spLocks noChangeShapeType="1"/>
              </xdr:cNvSpPr>
            </xdr:nvSpPr>
            <xdr:spPr bwMode="auto">
              <a:xfrm>
                <a:off x="792" y="1046"/>
                <a:ext cx="12" cy="0"/>
              </a:xfrm>
              <a:prstGeom prst="line">
                <a:avLst/>
              </a:prstGeom>
              <a:noFill/>
              <a:ln w="9525">
                <a:solidFill>
                  <a:srgbClr val="FFFF99"/>
                </a:solidFill>
                <a:round/>
                <a:headEnd/>
                <a:tailEnd/>
              </a:ln>
            </xdr:spPr>
          </xdr:sp>
        </xdr:grpSp>
        <xdr:sp macro="" textlink="">
          <xdr:nvSpPr>
            <xdr:cNvPr id="36783" name="Line 1842"/>
            <xdr:cNvSpPr>
              <a:spLocks noChangeShapeType="1"/>
            </xdr:cNvSpPr>
          </xdr:nvSpPr>
          <xdr:spPr bwMode="auto">
            <a:xfrm>
              <a:off x="311" y="9151"/>
              <a:ext cx="12" cy="0"/>
            </a:xfrm>
            <a:prstGeom prst="line">
              <a:avLst/>
            </a:prstGeom>
            <a:noFill/>
            <a:ln w="9525">
              <a:solidFill>
                <a:srgbClr val="FFFF99"/>
              </a:solidFill>
              <a:round/>
              <a:headEnd/>
              <a:tailEnd/>
            </a:ln>
          </xdr:spPr>
        </xdr:sp>
      </xdr:grpSp>
    </xdr:grpSp>
    <xdr:clientData/>
  </xdr:twoCellAnchor>
  <xdr:twoCellAnchor>
    <xdr:from>
      <xdr:col>3</xdr:col>
      <xdr:colOff>247650</xdr:colOff>
      <xdr:row>470</xdr:row>
      <xdr:rowOff>152400</xdr:rowOff>
    </xdr:from>
    <xdr:to>
      <xdr:col>8</xdr:col>
      <xdr:colOff>361950</xdr:colOff>
      <xdr:row>473</xdr:row>
      <xdr:rowOff>57150</xdr:rowOff>
    </xdr:to>
    <xdr:grpSp>
      <xdr:nvGrpSpPr>
        <xdr:cNvPr id="36715" name="Group 1846"/>
        <xdr:cNvGrpSpPr>
          <a:grpSpLocks/>
        </xdr:cNvGrpSpPr>
      </xdr:nvGrpSpPr>
      <xdr:grpSpPr bwMode="auto">
        <a:xfrm>
          <a:off x="2091198" y="96426594"/>
          <a:ext cx="3186881" cy="519266"/>
          <a:chOff x="240" y="9044"/>
          <a:chExt cx="332" cy="50"/>
        </a:xfrm>
      </xdr:grpSpPr>
      <xdr:sp macro="" textlink="">
        <xdr:nvSpPr>
          <xdr:cNvPr id="8984" name="Text Box 1816"/>
          <xdr:cNvSpPr txBox="1">
            <a:spLocks noChangeArrowheads="1"/>
          </xdr:cNvSpPr>
        </xdr:nvSpPr>
        <xdr:spPr bwMode="auto">
          <a:xfrm>
            <a:off x="414" y="9047"/>
            <a:ext cx="158"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μεθανικός αιθυλεστέρας</a:t>
            </a:r>
          </a:p>
        </xdr:txBody>
      </xdr:sp>
      <xdr:grpSp>
        <xdr:nvGrpSpPr>
          <xdr:cNvPr id="36759" name="Group 1845"/>
          <xdr:cNvGrpSpPr>
            <a:grpSpLocks/>
          </xdr:cNvGrpSpPr>
        </xdr:nvGrpSpPr>
        <xdr:grpSpPr bwMode="auto">
          <a:xfrm>
            <a:off x="240" y="9044"/>
            <a:ext cx="162" cy="50"/>
            <a:chOff x="240" y="9044"/>
            <a:chExt cx="162" cy="50"/>
          </a:xfrm>
        </xdr:grpSpPr>
        <xdr:sp macro="" textlink="">
          <xdr:nvSpPr>
            <xdr:cNvPr id="9011" name="Text Box 1843"/>
            <xdr:cNvSpPr txBox="1">
              <a:spLocks noChangeArrowheads="1"/>
            </xdr:cNvSpPr>
          </xdr:nvSpPr>
          <xdr:spPr bwMode="auto">
            <a:xfrm>
              <a:off x="366" y="9044"/>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986" name="Text Box 1818"/>
            <xdr:cNvSpPr txBox="1">
              <a:spLocks noChangeArrowheads="1"/>
            </xdr:cNvSpPr>
          </xdr:nvSpPr>
          <xdr:spPr bwMode="auto">
            <a:xfrm>
              <a:off x="321" y="9044"/>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8987" name="Text Box 1819"/>
            <xdr:cNvSpPr txBox="1">
              <a:spLocks noChangeArrowheads="1"/>
            </xdr:cNvSpPr>
          </xdr:nvSpPr>
          <xdr:spPr bwMode="auto">
            <a:xfrm>
              <a:off x="240" y="904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Η</a:t>
              </a:r>
            </a:p>
          </xdr:txBody>
        </xdr:sp>
        <xdr:sp macro="" textlink="">
          <xdr:nvSpPr>
            <xdr:cNvPr id="8988" name="Text Box 1820"/>
            <xdr:cNvSpPr txBox="1">
              <a:spLocks noChangeArrowheads="1"/>
            </xdr:cNvSpPr>
          </xdr:nvSpPr>
          <xdr:spPr bwMode="auto">
            <a:xfrm>
              <a:off x="294" y="9044"/>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Ο</a:t>
              </a:r>
            </a:p>
          </xdr:txBody>
        </xdr:sp>
        <xdr:sp macro="" textlink="">
          <xdr:nvSpPr>
            <xdr:cNvPr id="8989" name="Text Box 1821"/>
            <xdr:cNvSpPr txBox="1">
              <a:spLocks noChangeArrowheads="1"/>
            </xdr:cNvSpPr>
          </xdr:nvSpPr>
          <xdr:spPr bwMode="auto">
            <a:xfrm>
              <a:off x="267" y="9044"/>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6765" name="Line 1822"/>
            <xdr:cNvSpPr>
              <a:spLocks noChangeShapeType="1"/>
            </xdr:cNvSpPr>
          </xdr:nvSpPr>
          <xdr:spPr bwMode="auto">
            <a:xfrm>
              <a:off x="258" y="9054"/>
              <a:ext cx="12" cy="0"/>
            </a:xfrm>
            <a:prstGeom prst="line">
              <a:avLst/>
            </a:prstGeom>
            <a:noFill/>
            <a:ln w="9525">
              <a:solidFill>
                <a:srgbClr val="FFFF99"/>
              </a:solidFill>
              <a:round/>
              <a:headEnd/>
              <a:tailEnd/>
            </a:ln>
          </xdr:spPr>
        </xdr:sp>
        <xdr:sp macro="" textlink="">
          <xdr:nvSpPr>
            <xdr:cNvPr id="36766" name="Line 1823"/>
            <xdr:cNvSpPr>
              <a:spLocks noChangeShapeType="1"/>
            </xdr:cNvSpPr>
          </xdr:nvSpPr>
          <xdr:spPr bwMode="auto">
            <a:xfrm>
              <a:off x="284" y="9054"/>
              <a:ext cx="12" cy="0"/>
            </a:xfrm>
            <a:prstGeom prst="line">
              <a:avLst/>
            </a:prstGeom>
            <a:noFill/>
            <a:ln w="9525">
              <a:solidFill>
                <a:srgbClr val="FFFF99"/>
              </a:solidFill>
              <a:round/>
              <a:headEnd/>
              <a:tailEnd/>
            </a:ln>
          </xdr:spPr>
        </xdr:sp>
        <xdr:sp macro="" textlink="">
          <xdr:nvSpPr>
            <xdr:cNvPr id="8992" name="Text Box 1824"/>
            <xdr:cNvSpPr txBox="1">
              <a:spLocks noChangeArrowheads="1"/>
            </xdr:cNvSpPr>
          </xdr:nvSpPr>
          <xdr:spPr bwMode="auto">
            <a:xfrm>
              <a:off x="266" y="9073"/>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36768" name="Group 1825"/>
            <xdr:cNvGrpSpPr>
              <a:grpSpLocks/>
            </xdr:cNvGrpSpPr>
          </xdr:nvGrpSpPr>
          <xdr:grpSpPr bwMode="auto">
            <a:xfrm rot="5400000">
              <a:off x="271" y="9067"/>
              <a:ext cx="12" cy="4"/>
              <a:chOff x="792" y="1042"/>
              <a:chExt cx="12" cy="4"/>
            </a:xfrm>
          </xdr:grpSpPr>
          <xdr:sp macro="" textlink="">
            <xdr:nvSpPr>
              <xdr:cNvPr id="36771" name="Line 1826"/>
              <xdr:cNvSpPr>
                <a:spLocks noChangeShapeType="1"/>
              </xdr:cNvSpPr>
            </xdr:nvSpPr>
            <xdr:spPr bwMode="auto">
              <a:xfrm>
                <a:off x="792" y="1042"/>
                <a:ext cx="12" cy="0"/>
              </a:xfrm>
              <a:prstGeom prst="line">
                <a:avLst/>
              </a:prstGeom>
              <a:noFill/>
              <a:ln w="9525">
                <a:solidFill>
                  <a:srgbClr val="FF6600"/>
                </a:solidFill>
                <a:round/>
                <a:headEnd/>
                <a:tailEnd/>
              </a:ln>
            </xdr:spPr>
          </xdr:sp>
          <xdr:sp macro="" textlink="">
            <xdr:nvSpPr>
              <xdr:cNvPr id="36772" name="Line 1827"/>
              <xdr:cNvSpPr>
                <a:spLocks noChangeShapeType="1"/>
              </xdr:cNvSpPr>
            </xdr:nvSpPr>
            <xdr:spPr bwMode="auto">
              <a:xfrm>
                <a:off x="792" y="1046"/>
                <a:ext cx="12" cy="0"/>
              </a:xfrm>
              <a:prstGeom prst="line">
                <a:avLst/>
              </a:prstGeom>
              <a:noFill/>
              <a:ln w="9525">
                <a:solidFill>
                  <a:srgbClr val="FFFF99"/>
                </a:solidFill>
                <a:round/>
                <a:headEnd/>
                <a:tailEnd/>
              </a:ln>
            </xdr:spPr>
          </xdr:sp>
        </xdr:grpSp>
        <xdr:sp macro="" textlink="">
          <xdr:nvSpPr>
            <xdr:cNvPr id="36769" name="Line 1828"/>
            <xdr:cNvSpPr>
              <a:spLocks noChangeShapeType="1"/>
            </xdr:cNvSpPr>
          </xdr:nvSpPr>
          <xdr:spPr bwMode="auto">
            <a:xfrm>
              <a:off x="312" y="9054"/>
              <a:ext cx="12" cy="0"/>
            </a:xfrm>
            <a:prstGeom prst="line">
              <a:avLst/>
            </a:prstGeom>
            <a:noFill/>
            <a:ln w="9525">
              <a:solidFill>
                <a:srgbClr val="FFFF99"/>
              </a:solidFill>
              <a:round/>
              <a:headEnd/>
              <a:tailEnd/>
            </a:ln>
          </xdr:spPr>
        </xdr:sp>
        <xdr:sp macro="" textlink="">
          <xdr:nvSpPr>
            <xdr:cNvPr id="36770" name="Line 1844"/>
            <xdr:cNvSpPr>
              <a:spLocks noChangeShapeType="1"/>
            </xdr:cNvSpPr>
          </xdr:nvSpPr>
          <xdr:spPr bwMode="auto">
            <a:xfrm>
              <a:off x="356" y="9054"/>
              <a:ext cx="12" cy="0"/>
            </a:xfrm>
            <a:prstGeom prst="line">
              <a:avLst/>
            </a:prstGeom>
            <a:noFill/>
            <a:ln w="9525">
              <a:solidFill>
                <a:srgbClr val="FFFF99"/>
              </a:solidFill>
              <a:round/>
              <a:headEnd/>
              <a:tailEnd/>
            </a:ln>
          </xdr:spPr>
        </xdr:sp>
      </xdr:grpSp>
    </xdr:grpSp>
    <xdr:clientData/>
  </xdr:twoCellAnchor>
  <xdr:twoCellAnchor>
    <xdr:from>
      <xdr:col>3</xdr:col>
      <xdr:colOff>571500</xdr:colOff>
      <xdr:row>483</xdr:row>
      <xdr:rowOff>171450</xdr:rowOff>
    </xdr:from>
    <xdr:to>
      <xdr:col>8</xdr:col>
      <xdr:colOff>28575</xdr:colOff>
      <xdr:row>485</xdr:row>
      <xdr:rowOff>19050</xdr:rowOff>
    </xdr:to>
    <xdr:grpSp>
      <xdr:nvGrpSpPr>
        <xdr:cNvPr id="36716" name="Group 1855"/>
        <xdr:cNvGrpSpPr>
          <a:grpSpLocks/>
        </xdr:cNvGrpSpPr>
      </xdr:nvGrpSpPr>
      <xdr:grpSpPr bwMode="auto">
        <a:xfrm>
          <a:off x="2415048" y="99108547"/>
          <a:ext cx="2529656" cy="257277"/>
          <a:chOff x="263" y="9326"/>
          <a:chExt cx="263" cy="24"/>
        </a:xfrm>
      </xdr:grpSpPr>
      <xdr:sp macro="" textlink="">
        <xdr:nvSpPr>
          <xdr:cNvPr id="9022" name="Text Box 1854"/>
          <xdr:cNvSpPr txBox="1">
            <a:spLocks noChangeArrowheads="1"/>
          </xdr:cNvSpPr>
        </xdr:nvSpPr>
        <xdr:spPr bwMode="auto">
          <a:xfrm>
            <a:off x="322" y="9329"/>
            <a:ext cx="204"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800000"/>
                </a:solidFill>
                <a:latin typeface="Arial"/>
                <a:cs typeface="Arial"/>
              </a:rPr>
              <a:t>X: </a:t>
            </a:r>
            <a:r>
              <a:rPr lang="el-GR" sz="1000" b="1" i="0" strike="noStrike">
                <a:solidFill>
                  <a:srgbClr val="800000"/>
                </a:solidFill>
                <a:latin typeface="Arial"/>
                <a:cs typeface="Arial"/>
              </a:rPr>
              <a:t>άτομο αλογόνου (</a:t>
            </a:r>
            <a:r>
              <a:rPr lang="en-US" sz="1000" b="1" i="0" strike="noStrike">
                <a:solidFill>
                  <a:srgbClr val="800000"/>
                </a:solidFill>
                <a:latin typeface="Arial"/>
                <a:cs typeface="Arial"/>
              </a:rPr>
              <a:t>F, Cl, Br, I)</a:t>
            </a:r>
          </a:p>
        </xdr:txBody>
      </xdr:sp>
      <xdr:grpSp>
        <xdr:nvGrpSpPr>
          <xdr:cNvPr id="36754" name="Group 1853"/>
          <xdr:cNvGrpSpPr>
            <a:grpSpLocks/>
          </xdr:cNvGrpSpPr>
        </xdr:nvGrpSpPr>
        <xdr:grpSpPr bwMode="auto">
          <a:xfrm>
            <a:off x="263" y="9326"/>
            <a:ext cx="46" cy="21"/>
            <a:chOff x="263" y="9326"/>
            <a:chExt cx="46" cy="21"/>
          </a:xfrm>
        </xdr:grpSpPr>
        <xdr:sp macro="" textlink="">
          <xdr:nvSpPr>
            <xdr:cNvPr id="9018" name="Text Box 1850"/>
            <xdr:cNvSpPr txBox="1">
              <a:spLocks noChangeArrowheads="1"/>
            </xdr:cNvSpPr>
          </xdr:nvSpPr>
          <xdr:spPr bwMode="auto">
            <a:xfrm>
              <a:off x="263" y="932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9020" name="Text Box 1852"/>
            <xdr:cNvSpPr txBox="1">
              <a:spLocks noChangeArrowheads="1"/>
            </xdr:cNvSpPr>
          </xdr:nvSpPr>
          <xdr:spPr bwMode="auto">
            <a:xfrm>
              <a:off x="289" y="9326"/>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X</a:t>
              </a:r>
            </a:p>
          </xdr:txBody>
        </xdr:sp>
        <xdr:sp macro="" textlink="">
          <xdr:nvSpPr>
            <xdr:cNvPr id="36757" name="Line 1851"/>
            <xdr:cNvSpPr>
              <a:spLocks noChangeShapeType="1"/>
            </xdr:cNvSpPr>
          </xdr:nvSpPr>
          <xdr:spPr bwMode="auto">
            <a:xfrm>
              <a:off x="280" y="9337"/>
              <a:ext cx="12" cy="0"/>
            </a:xfrm>
            <a:prstGeom prst="line">
              <a:avLst/>
            </a:prstGeom>
            <a:noFill/>
            <a:ln w="9525">
              <a:solidFill>
                <a:srgbClr val="FFFF99"/>
              </a:solidFill>
              <a:round/>
              <a:headEnd/>
              <a:tailEnd/>
            </a:ln>
          </xdr:spPr>
        </xdr:sp>
      </xdr:grpSp>
    </xdr:grpSp>
    <xdr:clientData/>
  </xdr:twoCellAnchor>
  <xdr:twoCellAnchor>
    <xdr:from>
      <xdr:col>3</xdr:col>
      <xdr:colOff>76200</xdr:colOff>
      <xdr:row>489</xdr:row>
      <xdr:rowOff>28575</xdr:rowOff>
    </xdr:from>
    <xdr:to>
      <xdr:col>8</xdr:col>
      <xdr:colOff>523875</xdr:colOff>
      <xdr:row>490</xdr:row>
      <xdr:rowOff>171450</xdr:rowOff>
    </xdr:to>
    <xdr:sp macro="" textlink="">
      <xdr:nvSpPr>
        <xdr:cNvPr id="9024" name="Text Box 1856"/>
        <xdr:cNvSpPr txBox="1">
          <a:spLocks noChangeArrowheads="1"/>
        </xdr:cNvSpPr>
      </xdr:nvSpPr>
      <xdr:spPr bwMode="auto">
        <a:xfrm>
          <a:off x="1905000" y="93183075"/>
          <a:ext cx="3495675" cy="3333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400" b="0" i="0" strike="noStrike">
              <a:solidFill>
                <a:srgbClr val="FFFF99"/>
              </a:solidFill>
              <a:latin typeface="Arial"/>
              <a:cs typeface="Arial"/>
            </a:rPr>
            <a:t>ΓΜΤ αλκυλαλογονιδίων: </a:t>
          </a:r>
          <a:r>
            <a:rPr lang="en-US" sz="1400" b="0" i="0" strike="noStrike">
              <a:solidFill>
                <a:srgbClr val="FFFF99"/>
              </a:solidFill>
              <a:latin typeface="Arial"/>
              <a:cs typeface="Arial"/>
            </a:rPr>
            <a:t>C</a:t>
          </a:r>
          <a:r>
            <a:rPr lang="en-US" sz="1400" b="1" i="0" strike="noStrike" baseline="-25000">
              <a:solidFill>
                <a:srgbClr val="FFFF99"/>
              </a:solidFill>
              <a:latin typeface="Arial"/>
              <a:cs typeface="Arial"/>
            </a:rPr>
            <a:t>v</a:t>
          </a:r>
          <a:r>
            <a:rPr lang="en-US" sz="1400" b="0" i="0" strike="noStrike">
              <a:solidFill>
                <a:srgbClr val="FFFF99"/>
              </a:solidFill>
              <a:latin typeface="Arial"/>
              <a:cs typeface="Arial"/>
            </a:rPr>
            <a:t>H</a:t>
          </a:r>
          <a:r>
            <a:rPr lang="en-US" sz="1400" b="1" i="0" strike="noStrike" baseline="-25000">
              <a:solidFill>
                <a:srgbClr val="FFFF99"/>
              </a:solidFill>
              <a:latin typeface="Arial"/>
              <a:cs typeface="Arial"/>
            </a:rPr>
            <a:t>2v+1</a:t>
          </a:r>
          <a:r>
            <a:rPr lang="el-GR" sz="1400" b="0" i="0" strike="noStrike">
              <a:solidFill>
                <a:srgbClr val="FFFF99"/>
              </a:solidFill>
              <a:latin typeface="Arial"/>
              <a:cs typeface="Arial"/>
            </a:rPr>
            <a:t>Χ   (ν≥1)</a:t>
          </a:r>
        </a:p>
      </xdr:txBody>
    </xdr:sp>
    <xdr:clientData/>
  </xdr:twoCellAnchor>
  <xdr:twoCellAnchor>
    <xdr:from>
      <xdr:col>4</xdr:col>
      <xdr:colOff>295275</xdr:colOff>
      <xdr:row>494</xdr:row>
      <xdr:rowOff>104775</xdr:rowOff>
    </xdr:from>
    <xdr:to>
      <xdr:col>7</xdr:col>
      <xdr:colOff>314325</xdr:colOff>
      <xdr:row>495</xdr:row>
      <xdr:rowOff>161925</xdr:rowOff>
    </xdr:to>
    <xdr:grpSp>
      <xdr:nvGrpSpPr>
        <xdr:cNvPr id="36718" name="Group 1870"/>
        <xdr:cNvGrpSpPr>
          <a:grpSpLocks/>
        </xdr:cNvGrpSpPr>
      </xdr:nvGrpSpPr>
      <xdr:grpSpPr bwMode="auto">
        <a:xfrm>
          <a:off x="2753340" y="101295098"/>
          <a:ext cx="1862598" cy="261988"/>
          <a:chOff x="287" y="9491"/>
          <a:chExt cx="194" cy="26"/>
        </a:xfrm>
      </xdr:grpSpPr>
      <xdr:grpSp>
        <xdr:nvGrpSpPr>
          <xdr:cNvPr id="36748" name="Group 1869"/>
          <xdr:cNvGrpSpPr>
            <a:grpSpLocks/>
          </xdr:cNvGrpSpPr>
        </xdr:nvGrpSpPr>
        <xdr:grpSpPr bwMode="auto">
          <a:xfrm>
            <a:off x="287" y="9491"/>
            <a:ext cx="67" cy="26"/>
            <a:chOff x="287" y="9491"/>
            <a:chExt cx="67" cy="26"/>
          </a:xfrm>
        </xdr:grpSpPr>
        <xdr:sp macro="" textlink="">
          <xdr:nvSpPr>
            <xdr:cNvPr id="8571" name="Text Box 1403"/>
            <xdr:cNvSpPr txBox="1">
              <a:spLocks noChangeArrowheads="1"/>
            </xdr:cNvSpPr>
          </xdr:nvSpPr>
          <xdr:spPr bwMode="auto">
            <a:xfrm>
              <a:off x="287" y="94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l-GR" sz="1200" b="0" i="0" strike="noStrike">
                  <a:solidFill>
                    <a:srgbClr val="FFFF99"/>
                  </a:solidFill>
                  <a:latin typeface="Arial"/>
                  <a:cs typeface="Arial"/>
                </a:rPr>
                <a:t>Η</a:t>
              </a:r>
              <a:r>
                <a:rPr lang="el-GR" sz="1200" b="0" i="0" strike="noStrike" baseline="-25000">
                  <a:solidFill>
                    <a:srgbClr val="FFFF99"/>
                  </a:solidFill>
                  <a:latin typeface="Arial"/>
                  <a:cs typeface="Arial"/>
                </a:rPr>
                <a:t>3</a:t>
              </a:r>
            </a:p>
          </xdr:txBody>
        </xdr:sp>
        <xdr:sp macro="" textlink="">
          <xdr:nvSpPr>
            <xdr:cNvPr id="8722" name="Text Box 1554"/>
            <xdr:cNvSpPr txBox="1">
              <a:spLocks noChangeArrowheads="1"/>
            </xdr:cNvSpPr>
          </xdr:nvSpPr>
          <xdr:spPr bwMode="auto">
            <a:xfrm>
              <a:off x="331" y="9491"/>
              <a:ext cx="23"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36752" name="Line 1857"/>
            <xdr:cNvSpPr>
              <a:spLocks noChangeShapeType="1"/>
            </xdr:cNvSpPr>
          </xdr:nvSpPr>
          <xdr:spPr bwMode="auto">
            <a:xfrm>
              <a:off x="321" y="9501"/>
              <a:ext cx="12" cy="0"/>
            </a:xfrm>
            <a:prstGeom prst="line">
              <a:avLst/>
            </a:prstGeom>
            <a:noFill/>
            <a:ln w="9525">
              <a:solidFill>
                <a:srgbClr val="FFFF99"/>
              </a:solidFill>
              <a:round/>
              <a:headEnd/>
              <a:tailEnd/>
            </a:ln>
          </xdr:spPr>
        </xdr:sp>
      </xdr:grpSp>
      <xdr:sp macro="" textlink="">
        <xdr:nvSpPr>
          <xdr:cNvPr id="9026" name="Text Box 1858"/>
          <xdr:cNvSpPr txBox="1">
            <a:spLocks noChangeArrowheads="1"/>
          </xdr:cNvSpPr>
        </xdr:nvSpPr>
        <xdr:spPr bwMode="auto">
          <a:xfrm>
            <a:off x="365" y="9494"/>
            <a:ext cx="116"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μέθυλο-χλωρίδιο</a:t>
            </a:r>
          </a:p>
        </xdr:txBody>
      </xdr:sp>
    </xdr:grpSp>
    <xdr:clientData/>
  </xdr:twoCellAnchor>
  <xdr:twoCellAnchor>
    <xdr:from>
      <xdr:col>4</xdr:col>
      <xdr:colOff>85725</xdr:colOff>
      <xdr:row>498</xdr:row>
      <xdr:rowOff>123825</xdr:rowOff>
    </xdr:from>
    <xdr:to>
      <xdr:col>7</xdr:col>
      <xdr:colOff>523875</xdr:colOff>
      <xdr:row>500</xdr:row>
      <xdr:rowOff>9525</xdr:rowOff>
    </xdr:to>
    <xdr:grpSp>
      <xdr:nvGrpSpPr>
        <xdr:cNvPr id="36719" name="Group 1872"/>
        <xdr:cNvGrpSpPr>
          <a:grpSpLocks/>
        </xdr:cNvGrpSpPr>
      </xdr:nvGrpSpPr>
      <xdr:grpSpPr bwMode="auto">
        <a:xfrm>
          <a:off x="2543790" y="102133502"/>
          <a:ext cx="2281698" cy="295378"/>
          <a:chOff x="287" y="9590"/>
          <a:chExt cx="238" cy="28"/>
        </a:xfrm>
      </xdr:grpSpPr>
      <xdr:sp macro="" textlink="">
        <xdr:nvSpPr>
          <xdr:cNvPr id="9034" name="Text Box 1866"/>
          <xdr:cNvSpPr txBox="1">
            <a:spLocks noChangeArrowheads="1"/>
          </xdr:cNvSpPr>
        </xdr:nvSpPr>
        <xdr:spPr bwMode="auto">
          <a:xfrm>
            <a:off x="409" y="9593"/>
            <a:ext cx="116"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αίθυλο-βρωμίδιο</a:t>
            </a:r>
          </a:p>
        </xdr:txBody>
      </xdr:sp>
      <xdr:grpSp>
        <xdr:nvGrpSpPr>
          <xdr:cNvPr id="36742" name="Group 1871"/>
          <xdr:cNvGrpSpPr>
            <a:grpSpLocks/>
          </xdr:cNvGrpSpPr>
        </xdr:nvGrpSpPr>
        <xdr:grpSpPr bwMode="auto">
          <a:xfrm>
            <a:off x="287" y="9590"/>
            <a:ext cx="118" cy="28"/>
            <a:chOff x="287" y="9590"/>
            <a:chExt cx="118" cy="28"/>
          </a:xfrm>
        </xdr:grpSpPr>
        <xdr:sp macro="" textlink="">
          <xdr:nvSpPr>
            <xdr:cNvPr id="9036" name="Text Box 1868"/>
            <xdr:cNvSpPr txBox="1">
              <a:spLocks noChangeArrowheads="1"/>
            </xdr:cNvSpPr>
          </xdr:nvSpPr>
          <xdr:spPr bwMode="auto">
            <a:xfrm>
              <a:off x="375" y="9590"/>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Br</a:t>
              </a:r>
            </a:p>
          </xdr:txBody>
        </xdr:sp>
        <xdr:sp macro="" textlink="">
          <xdr:nvSpPr>
            <xdr:cNvPr id="9031" name="Text Box 1863"/>
            <xdr:cNvSpPr txBox="1">
              <a:spLocks noChangeArrowheads="1"/>
            </xdr:cNvSpPr>
          </xdr:nvSpPr>
          <xdr:spPr bwMode="auto">
            <a:xfrm>
              <a:off x="287" y="959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l-GR" sz="1200" b="0" i="0" strike="noStrike">
                  <a:solidFill>
                    <a:srgbClr val="FFFF99"/>
                  </a:solidFill>
                  <a:latin typeface="Arial"/>
                  <a:cs typeface="Arial"/>
                </a:rPr>
                <a:t>Η</a:t>
              </a:r>
              <a:r>
                <a:rPr lang="el-GR" sz="1200" b="0" i="0" strike="noStrike" baseline="-25000">
                  <a:solidFill>
                    <a:srgbClr val="FFFF99"/>
                  </a:solidFill>
                  <a:latin typeface="Arial"/>
                  <a:cs typeface="Arial"/>
                </a:rPr>
                <a:t>3</a:t>
              </a:r>
            </a:p>
          </xdr:txBody>
        </xdr:sp>
        <xdr:sp macro="" textlink="">
          <xdr:nvSpPr>
            <xdr:cNvPr id="9032" name="Text Box 1864"/>
            <xdr:cNvSpPr txBox="1">
              <a:spLocks noChangeArrowheads="1"/>
            </xdr:cNvSpPr>
          </xdr:nvSpPr>
          <xdr:spPr bwMode="auto">
            <a:xfrm>
              <a:off x="331" y="9590"/>
              <a:ext cx="3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l-GR" sz="1200" b="0" i="0" strike="noStrike">
                  <a:solidFill>
                    <a:srgbClr val="FFFF99"/>
                  </a:solidFill>
                  <a:latin typeface="Arial"/>
                  <a:cs typeface="Arial"/>
                </a:rPr>
                <a:t>Η</a:t>
              </a:r>
              <a:r>
                <a:rPr lang="el-GR" sz="1200" b="0" i="0" strike="noStrike" baseline="-25000">
                  <a:solidFill>
                    <a:srgbClr val="FFFF99"/>
                  </a:solidFill>
                  <a:latin typeface="Arial"/>
                  <a:cs typeface="Arial"/>
                </a:rPr>
                <a:t>2</a:t>
              </a:r>
            </a:p>
          </xdr:txBody>
        </xdr:sp>
        <xdr:sp macro="" textlink="">
          <xdr:nvSpPr>
            <xdr:cNvPr id="36746" name="Line 1865"/>
            <xdr:cNvSpPr>
              <a:spLocks noChangeShapeType="1"/>
            </xdr:cNvSpPr>
          </xdr:nvSpPr>
          <xdr:spPr bwMode="auto">
            <a:xfrm>
              <a:off x="322" y="9600"/>
              <a:ext cx="12" cy="0"/>
            </a:xfrm>
            <a:prstGeom prst="line">
              <a:avLst/>
            </a:prstGeom>
            <a:noFill/>
            <a:ln w="9525">
              <a:solidFill>
                <a:srgbClr val="FFFF99"/>
              </a:solidFill>
              <a:round/>
              <a:headEnd/>
              <a:tailEnd/>
            </a:ln>
          </xdr:spPr>
        </xdr:sp>
        <xdr:sp macro="" textlink="">
          <xdr:nvSpPr>
            <xdr:cNvPr id="36747" name="Line 1867"/>
            <xdr:cNvSpPr>
              <a:spLocks noChangeShapeType="1"/>
            </xdr:cNvSpPr>
          </xdr:nvSpPr>
          <xdr:spPr bwMode="auto">
            <a:xfrm>
              <a:off x="366" y="9600"/>
              <a:ext cx="12" cy="0"/>
            </a:xfrm>
            <a:prstGeom prst="line">
              <a:avLst/>
            </a:prstGeom>
            <a:noFill/>
            <a:ln w="9525">
              <a:solidFill>
                <a:srgbClr val="FFFF99"/>
              </a:solidFill>
              <a:round/>
              <a:headEnd/>
              <a:tailEnd/>
            </a:ln>
          </xdr:spPr>
        </xdr:sp>
      </xdr:grpSp>
    </xdr:grpSp>
    <xdr:clientData/>
  </xdr:twoCellAnchor>
  <xdr:twoCellAnchor>
    <xdr:from>
      <xdr:col>2</xdr:col>
      <xdr:colOff>47625</xdr:colOff>
      <xdr:row>501</xdr:row>
      <xdr:rowOff>123825</xdr:rowOff>
    </xdr:from>
    <xdr:to>
      <xdr:col>4</xdr:col>
      <xdr:colOff>104775</xdr:colOff>
      <xdr:row>502</xdr:row>
      <xdr:rowOff>142875</xdr:rowOff>
    </xdr:to>
    <xdr:sp macro="" textlink="">
      <xdr:nvSpPr>
        <xdr:cNvPr id="9043" name="Text Box 1875"/>
        <xdr:cNvSpPr txBox="1">
          <a:spLocks noChangeArrowheads="1"/>
        </xdr:cNvSpPr>
      </xdr:nvSpPr>
      <xdr:spPr bwMode="auto">
        <a:xfrm>
          <a:off x="1266825" y="93659325"/>
          <a:ext cx="1276350" cy="2095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ΠΑΡΑΤΗΡΗΣΕΙΣ</a:t>
          </a:r>
        </a:p>
      </xdr:txBody>
    </xdr:sp>
    <xdr:clientData/>
  </xdr:twoCellAnchor>
  <xdr:twoCellAnchor>
    <xdr:from>
      <xdr:col>1</xdr:col>
      <xdr:colOff>409575</xdr:colOff>
      <xdr:row>503</xdr:row>
      <xdr:rowOff>116663</xdr:rowOff>
    </xdr:from>
    <xdr:to>
      <xdr:col>1</xdr:col>
      <xdr:colOff>517575</xdr:colOff>
      <xdr:row>504</xdr:row>
      <xdr:rowOff>28018</xdr:rowOff>
    </xdr:to>
    <xdr:sp macro="" textlink="">
      <xdr:nvSpPr>
        <xdr:cNvPr id="36721" name="Oval 1876"/>
        <xdr:cNvSpPr>
          <a:spLocks noChangeArrowheads="1"/>
        </xdr:cNvSpPr>
      </xdr:nvSpPr>
      <xdr:spPr bwMode="auto">
        <a:xfrm>
          <a:off x="1024091" y="103150534"/>
          <a:ext cx="108000" cy="116194"/>
        </a:xfrm>
        <a:prstGeom prst="ellipse">
          <a:avLst/>
        </a:prstGeom>
        <a:gradFill rotWithShape="1">
          <a:gsLst>
            <a:gs pos="0">
              <a:srgbClr val="FF6600"/>
            </a:gs>
            <a:gs pos="100000">
              <a:srgbClr val="800000"/>
            </a:gs>
          </a:gsLst>
          <a:lin ang="2700000" scaled="1"/>
        </a:gradFill>
        <a:ln w="9525">
          <a:solidFill>
            <a:srgbClr val="000000"/>
          </a:solidFill>
          <a:round/>
          <a:headEnd/>
          <a:tailEnd/>
        </a:ln>
      </xdr:spPr>
    </xdr:sp>
    <xdr:clientData/>
  </xdr:twoCellAnchor>
  <xdr:twoCellAnchor>
    <xdr:from>
      <xdr:col>1</xdr:col>
      <xdr:colOff>409575</xdr:colOff>
      <xdr:row>532</xdr:row>
      <xdr:rowOff>61351</xdr:rowOff>
    </xdr:from>
    <xdr:to>
      <xdr:col>1</xdr:col>
      <xdr:colOff>517575</xdr:colOff>
      <xdr:row>532</xdr:row>
      <xdr:rowOff>169351</xdr:rowOff>
    </xdr:to>
    <xdr:sp macro="" textlink="">
      <xdr:nvSpPr>
        <xdr:cNvPr id="36722" name="Oval 1877"/>
        <xdr:cNvSpPr>
          <a:spLocks noChangeArrowheads="1"/>
        </xdr:cNvSpPr>
      </xdr:nvSpPr>
      <xdr:spPr bwMode="auto">
        <a:xfrm>
          <a:off x="1032285" y="104479932"/>
          <a:ext cx="108000" cy="108000"/>
        </a:xfrm>
        <a:prstGeom prst="ellipse">
          <a:avLst/>
        </a:prstGeom>
        <a:gradFill rotWithShape="1">
          <a:gsLst>
            <a:gs pos="0">
              <a:srgbClr val="FF6600"/>
            </a:gs>
            <a:gs pos="100000">
              <a:srgbClr val="800000"/>
            </a:gs>
          </a:gsLst>
          <a:lin ang="2700000" scaled="1"/>
        </a:gradFill>
        <a:ln w="9525">
          <a:solidFill>
            <a:srgbClr val="000000"/>
          </a:solidFill>
          <a:round/>
          <a:headEnd/>
          <a:tailEnd/>
        </a:ln>
      </xdr:spPr>
    </xdr:sp>
    <xdr:clientData/>
  </xdr:twoCellAnchor>
  <xdr:twoCellAnchor>
    <xdr:from>
      <xdr:col>1</xdr:col>
      <xdr:colOff>9525</xdr:colOff>
      <xdr:row>579</xdr:row>
      <xdr:rowOff>57150</xdr:rowOff>
    </xdr:from>
    <xdr:to>
      <xdr:col>2</xdr:col>
      <xdr:colOff>352425</xdr:colOff>
      <xdr:row>580</xdr:row>
      <xdr:rowOff>76200</xdr:rowOff>
    </xdr:to>
    <xdr:sp macro="" textlink="">
      <xdr:nvSpPr>
        <xdr:cNvPr id="9046" name="Text Box 1878"/>
        <xdr:cNvSpPr txBox="1">
          <a:spLocks noChangeArrowheads="1"/>
        </xdr:cNvSpPr>
      </xdr:nvSpPr>
      <xdr:spPr bwMode="auto">
        <a:xfrm>
          <a:off x="619125" y="107499150"/>
          <a:ext cx="952500" cy="2095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ΑΣΚΗΣΕΙΣ</a:t>
          </a:r>
        </a:p>
      </xdr:txBody>
    </xdr:sp>
    <xdr:clientData/>
  </xdr:twoCellAnchor>
  <xdr:twoCellAnchor>
    <xdr:from>
      <xdr:col>1</xdr:col>
      <xdr:colOff>400050</xdr:colOff>
      <xdr:row>549</xdr:row>
      <xdr:rowOff>140520</xdr:rowOff>
    </xdr:from>
    <xdr:to>
      <xdr:col>1</xdr:col>
      <xdr:colOff>508050</xdr:colOff>
      <xdr:row>550</xdr:row>
      <xdr:rowOff>43681</xdr:rowOff>
    </xdr:to>
    <xdr:sp macro="" textlink="">
      <xdr:nvSpPr>
        <xdr:cNvPr id="36724" name="Oval 1879"/>
        <xdr:cNvSpPr>
          <a:spLocks noChangeArrowheads="1"/>
        </xdr:cNvSpPr>
      </xdr:nvSpPr>
      <xdr:spPr bwMode="auto">
        <a:xfrm>
          <a:off x="1014566" y="112392133"/>
          <a:ext cx="108000" cy="108000"/>
        </a:xfrm>
        <a:prstGeom prst="ellipse">
          <a:avLst/>
        </a:prstGeom>
        <a:gradFill rotWithShape="1">
          <a:gsLst>
            <a:gs pos="0">
              <a:srgbClr val="FF6600"/>
            </a:gs>
            <a:gs pos="100000">
              <a:srgbClr val="800000"/>
            </a:gs>
          </a:gsLst>
          <a:lin ang="2700000" scaled="1"/>
        </a:gradFill>
        <a:ln w="9525">
          <a:solidFill>
            <a:srgbClr val="000000"/>
          </a:solidFill>
          <a:round/>
          <a:headEnd/>
          <a:tailEnd/>
        </a:ln>
      </xdr:spPr>
    </xdr:sp>
    <xdr:clientData/>
  </xdr:twoCellAnchor>
  <xdr:twoCellAnchor>
    <xdr:from>
      <xdr:col>4</xdr:col>
      <xdr:colOff>352425</xdr:colOff>
      <xdr:row>565</xdr:row>
      <xdr:rowOff>152400</xdr:rowOff>
    </xdr:from>
    <xdr:to>
      <xdr:col>4</xdr:col>
      <xdr:colOff>514350</xdr:colOff>
      <xdr:row>566</xdr:row>
      <xdr:rowOff>133350</xdr:rowOff>
    </xdr:to>
    <xdr:sp macro="" textlink="">
      <xdr:nvSpPr>
        <xdr:cNvPr id="9054" name="Text Box 1886"/>
        <xdr:cNvSpPr txBox="1">
          <a:spLocks noChangeArrowheads="1"/>
        </xdr:cNvSpPr>
      </xdr:nvSpPr>
      <xdr:spPr bwMode="auto">
        <a:xfrm>
          <a:off x="2790825" y="104927400"/>
          <a:ext cx="161925" cy="17145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800000"/>
              </a:solidFill>
              <a:latin typeface="Arial"/>
              <a:cs typeface="Arial"/>
            </a:rPr>
            <a:t>C</a:t>
          </a:r>
        </a:p>
      </xdr:txBody>
    </xdr:sp>
    <xdr:clientData/>
  </xdr:twoCellAnchor>
  <xdr:twoCellAnchor>
    <xdr:from>
      <xdr:col>5</xdr:col>
      <xdr:colOff>523875</xdr:colOff>
      <xdr:row>565</xdr:row>
      <xdr:rowOff>152400</xdr:rowOff>
    </xdr:from>
    <xdr:to>
      <xdr:col>6</xdr:col>
      <xdr:colOff>76200</xdr:colOff>
      <xdr:row>566</xdr:row>
      <xdr:rowOff>133350</xdr:rowOff>
    </xdr:to>
    <xdr:sp macro="" textlink="">
      <xdr:nvSpPr>
        <xdr:cNvPr id="9055" name="Text Box 1887"/>
        <xdr:cNvSpPr txBox="1">
          <a:spLocks noChangeArrowheads="1"/>
        </xdr:cNvSpPr>
      </xdr:nvSpPr>
      <xdr:spPr bwMode="auto">
        <a:xfrm>
          <a:off x="3571875" y="104927400"/>
          <a:ext cx="161925" cy="17145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800000"/>
              </a:solidFill>
              <a:latin typeface="Arial"/>
              <a:cs typeface="Arial"/>
            </a:rPr>
            <a:t>H</a:t>
          </a:r>
        </a:p>
      </xdr:txBody>
    </xdr:sp>
    <xdr:clientData/>
  </xdr:twoCellAnchor>
  <xdr:twoCellAnchor>
    <xdr:from>
      <xdr:col>6</xdr:col>
      <xdr:colOff>219075</xdr:colOff>
      <xdr:row>565</xdr:row>
      <xdr:rowOff>152400</xdr:rowOff>
    </xdr:from>
    <xdr:to>
      <xdr:col>6</xdr:col>
      <xdr:colOff>381000</xdr:colOff>
      <xdr:row>566</xdr:row>
      <xdr:rowOff>133350</xdr:rowOff>
    </xdr:to>
    <xdr:sp macro="" textlink="">
      <xdr:nvSpPr>
        <xdr:cNvPr id="9056" name="Text Box 1888"/>
        <xdr:cNvSpPr txBox="1">
          <a:spLocks noChangeArrowheads="1"/>
        </xdr:cNvSpPr>
      </xdr:nvSpPr>
      <xdr:spPr bwMode="auto">
        <a:xfrm>
          <a:off x="3876675" y="104927400"/>
          <a:ext cx="161925" cy="17145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800000"/>
              </a:solidFill>
              <a:latin typeface="Arial"/>
              <a:cs typeface="Arial"/>
            </a:rPr>
            <a:t>O</a:t>
          </a:r>
        </a:p>
      </xdr:txBody>
    </xdr:sp>
    <xdr:clientData/>
  </xdr:twoCellAnchor>
  <xdr:twoCellAnchor>
    <xdr:from>
      <xdr:col>4</xdr:col>
      <xdr:colOff>438150</xdr:colOff>
      <xdr:row>564</xdr:row>
      <xdr:rowOff>104775</xdr:rowOff>
    </xdr:from>
    <xdr:to>
      <xdr:col>4</xdr:col>
      <xdr:colOff>438150</xdr:colOff>
      <xdr:row>565</xdr:row>
      <xdr:rowOff>166275</xdr:rowOff>
    </xdr:to>
    <xdr:sp macro="" textlink="">
      <xdr:nvSpPr>
        <xdr:cNvPr id="36730" name="Line 1883"/>
        <xdr:cNvSpPr>
          <a:spLocks noChangeShapeType="1"/>
        </xdr:cNvSpPr>
      </xdr:nvSpPr>
      <xdr:spPr bwMode="auto">
        <a:xfrm>
          <a:off x="2876550" y="106975275"/>
          <a:ext cx="0" cy="252000"/>
        </a:xfrm>
        <a:prstGeom prst="line">
          <a:avLst/>
        </a:prstGeom>
        <a:noFill/>
        <a:ln w="9525">
          <a:solidFill>
            <a:srgbClr val="99CC00"/>
          </a:solidFill>
          <a:round/>
          <a:headEnd/>
          <a:tailEnd type="triangle" w="med" len="med"/>
        </a:ln>
      </xdr:spPr>
    </xdr:sp>
    <xdr:clientData/>
  </xdr:twoCellAnchor>
  <xdr:twoCellAnchor>
    <xdr:from>
      <xdr:col>6</xdr:col>
      <xdr:colOff>0</xdr:colOff>
      <xdr:row>564</xdr:row>
      <xdr:rowOff>104775</xdr:rowOff>
    </xdr:from>
    <xdr:to>
      <xdr:col>6</xdr:col>
      <xdr:colOff>0</xdr:colOff>
      <xdr:row>565</xdr:row>
      <xdr:rowOff>166275</xdr:rowOff>
    </xdr:to>
    <xdr:sp macro="" textlink="">
      <xdr:nvSpPr>
        <xdr:cNvPr id="36731" name="Line 1884"/>
        <xdr:cNvSpPr>
          <a:spLocks noChangeShapeType="1"/>
        </xdr:cNvSpPr>
      </xdr:nvSpPr>
      <xdr:spPr bwMode="auto">
        <a:xfrm>
          <a:off x="3657600" y="106975275"/>
          <a:ext cx="0" cy="252000"/>
        </a:xfrm>
        <a:prstGeom prst="line">
          <a:avLst/>
        </a:prstGeom>
        <a:noFill/>
        <a:ln w="9525">
          <a:solidFill>
            <a:srgbClr val="99CC00"/>
          </a:solidFill>
          <a:round/>
          <a:headEnd/>
          <a:tailEnd type="triangle" w="med" len="med"/>
        </a:ln>
      </xdr:spPr>
    </xdr:sp>
    <xdr:clientData/>
  </xdr:twoCellAnchor>
  <xdr:twoCellAnchor>
    <xdr:from>
      <xdr:col>6</xdr:col>
      <xdr:colOff>314325</xdr:colOff>
      <xdr:row>564</xdr:row>
      <xdr:rowOff>104775</xdr:rowOff>
    </xdr:from>
    <xdr:to>
      <xdr:col>6</xdr:col>
      <xdr:colOff>314325</xdr:colOff>
      <xdr:row>565</xdr:row>
      <xdr:rowOff>166275</xdr:rowOff>
    </xdr:to>
    <xdr:sp macro="" textlink="">
      <xdr:nvSpPr>
        <xdr:cNvPr id="36732" name="Line 1885"/>
        <xdr:cNvSpPr>
          <a:spLocks noChangeShapeType="1"/>
        </xdr:cNvSpPr>
      </xdr:nvSpPr>
      <xdr:spPr bwMode="auto">
        <a:xfrm>
          <a:off x="3971925" y="106975275"/>
          <a:ext cx="0" cy="252000"/>
        </a:xfrm>
        <a:prstGeom prst="line">
          <a:avLst/>
        </a:prstGeom>
        <a:noFill/>
        <a:ln w="9525">
          <a:solidFill>
            <a:srgbClr val="99CC00"/>
          </a:solidFill>
          <a:round/>
          <a:headEnd/>
          <a:tailEnd type="triangle" w="med" len="med"/>
        </a:ln>
      </xdr:spPr>
    </xdr:sp>
    <xdr:clientData/>
  </xdr:twoCellAnchor>
  <xdr:twoCellAnchor>
    <xdr:from>
      <xdr:col>1</xdr:col>
      <xdr:colOff>400050</xdr:colOff>
      <xdr:row>688</xdr:row>
      <xdr:rowOff>9525</xdr:rowOff>
    </xdr:from>
    <xdr:to>
      <xdr:col>1</xdr:col>
      <xdr:colOff>542925</xdr:colOff>
      <xdr:row>688</xdr:row>
      <xdr:rowOff>152400</xdr:rowOff>
    </xdr:to>
    <xdr:sp macro="" textlink="">
      <xdr:nvSpPr>
        <xdr:cNvPr id="36733" name="Oval 1894"/>
        <xdr:cNvSpPr>
          <a:spLocks noChangeArrowheads="1"/>
        </xdr:cNvSpPr>
      </xdr:nvSpPr>
      <xdr:spPr bwMode="auto">
        <a:xfrm>
          <a:off x="1009650" y="127644525"/>
          <a:ext cx="142875" cy="142875"/>
        </a:xfrm>
        <a:prstGeom prst="ellipse">
          <a:avLst/>
        </a:prstGeom>
        <a:gradFill rotWithShape="1">
          <a:gsLst>
            <a:gs pos="0">
              <a:srgbClr val="800000"/>
            </a:gs>
            <a:gs pos="100000">
              <a:srgbClr val="000000"/>
            </a:gs>
          </a:gsLst>
          <a:lin ang="2700000" scaled="1"/>
        </a:gradFill>
        <a:ln w="9525">
          <a:solidFill>
            <a:srgbClr val="000000"/>
          </a:solidFill>
          <a:round/>
          <a:headEnd/>
          <a:tailEnd/>
        </a:ln>
      </xdr:spPr>
    </xdr:sp>
    <xdr:clientData/>
  </xdr:twoCellAnchor>
  <xdr:twoCellAnchor>
    <xdr:from>
      <xdr:col>1</xdr:col>
      <xdr:colOff>400050</xdr:colOff>
      <xdr:row>694</xdr:row>
      <xdr:rowOff>9525</xdr:rowOff>
    </xdr:from>
    <xdr:to>
      <xdr:col>1</xdr:col>
      <xdr:colOff>542925</xdr:colOff>
      <xdr:row>694</xdr:row>
      <xdr:rowOff>152400</xdr:rowOff>
    </xdr:to>
    <xdr:sp macro="" textlink="">
      <xdr:nvSpPr>
        <xdr:cNvPr id="36734" name="Oval 1895"/>
        <xdr:cNvSpPr>
          <a:spLocks noChangeArrowheads="1"/>
        </xdr:cNvSpPr>
      </xdr:nvSpPr>
      <xdr:spPr bwMode="auto">
        <a:xfrm>
          <a:off x="1009650" y="128692275"/>
          <a:ext cx="142875" cy="142875"/>
        </a:xfrm>
        <a:prstGeom prst="ellipse">
          <a:avLst/>
        </a:prstGeom>
        <a:gradFill rotWithShape="1">
          <a:gsLst>
            <a:gs pos="0">
              <a:srgbClr val="800000"/>
            </a:gs>
            <a:gs pos="100000">
              <a:srgbClr val="000000"/>
            </a:gs>
          </a:gsLst>
          <a:lin ang="2700000" scaled="1"/>
        </a:gradFill>
        <a:ln w="9525">
          <a:solidFill>
            <a:srgbClr val="000000"/>
          </a:solidFill>
          <a:round/>
          <a:headEnd/>
          <a:tailEnd/>
        </a:ln>
      </xdr:spPr>
    </xdr:sp>
    <xdr:clientData/>
  </xdr:twoCellAnchor>
  <xdr:twoCellAnchor>
    <xdr:from>
      <xdr:col>1</xdr:col>
      <xdr:colOff>400050</xdr:colOff>
      <xdr:row>700</xdr:row>
      <xdr:rowOff>28575</xdr:rowOff>
    </xdr:from>
    <xdr:to>
      <xdr:col>1</xdr:col>
      <xdr:colOff>542925</xdr:colOff>
      <xdr:row>700</xdr:row>
      <xdr:rowOff>171450</xdr:rowOff>
    </xdr:to>
    <xdr:sp macro="" textlink="">
      <xdr:nvSpPr>
        <xdr:cNvPr id="36735" name="Oval 1896"/>
        <xdr:cNvSpPr>
          <a:spLocks noChangeArrowheads="1"/>
        </xdr:cNvSpPr>
      </xdr:nvSpPr>
      <xdr:spPr bwMode="auto">
        <a:xfrm>
          <a:off x="1009650" y="129759075"/>
          <a:ext cx="142875" cy="142875"/>
        </a:xfrm>
        <a:prstGeom prst="ellipse">
          <a:avLst/>
        </a:prstGeom>
        <a:gradFill rotWithShape="1">
          <a:gsLst>
            <a:gs pos="0">
              <a:srgbClr val="800000"/>
            </a:gs>
            <a:gs pos="100000">
              <a:srgbClr val="000000"/>
            </a:gs>
          </a:gsLst>
          <a:lin ang="2700000" scaled="1"/>
        </a:gradFill>
        <a:ln w="9525">
          <a:solidFill>
            <a:srgbClr val="000000"/>
          </a:solidFill>
          <a:round/>
          <a:headEnd/>
          <a:tailEnd/>
        </a:ln>
      </xdr:spPr>
    </xdr:sp>
    <xdr:clientData/>
  </xdr:twoCellAnchor>
  <xdr:twoCellAnchor>
    <xdr:from>
      <xdr:col>0</xdr:col>
      <xdr:colOff>419100</xdr:colOff>
      <xdr:row>737</xdr:row>
      <xdr:rowOff>2454</xdr:rowOff>
    </xdr:from>
    <xdr:to>
      <xdr:col>1</xdr:col>
      <xdr:colOff>0</xdr:colOff>
      <xdr:row>738</xdr:row>
      <xdr:rowOff>11979</xdr:rowOff>
    </xdr:to>
    <xdr:sp macro="" textlink="">
      <xdr:nvSpPr>
        <xdr:cNvPr id="9067" name="Text Box 1899"/>
        <xdr:cNvSpPr txBox="1">
          <a:spLocks noChangeArrowheads="1"/>
        </xdr:cNvSpPr>
      </xdr:nvSpPr>
      <xdr:spPr bwMode="auto">
        <a:xfrm>
          <a:off x="419100" y="144536648"/>
          <a:ext cx="203610" cy="20617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9900"/>
              </a:solidFill>
              <a:latin typeface="Arial"/>
              <a:cs typeface="Arial"/>
            </a:rPr>
            <a:t>8.</a:t>
          </a:r>
        </a:p>
      </xdr:txBody>
    </xdr:sp>
    <xdr:clientData/>
  </xdr:twoCellAnchor>
  <xdr:twoCellAnchor>
    <xdr:from>
      <xdr:col>0</xdr:col>
      <xdr:colOff>419100</xdr:colOff>
      <xdr:row>764</xdr:row>
      <xdr:rowOff>180975</xdr:rowOff>
    </xdr:from>
    <xdr:to>
      <xdr:col>1</xdr:col>
      <xdr:colOff>0</xdr:colOff>
      <xdr:row>766</xdr:row>
      <xdr:rowOff>0</xdr:rowOff>
    </xdr:to>
    <xdr:sp macro="" textlink="">
      <xdr:nvSpPr>
        <xdr:cNvPr id="9070" name="Text Box 1902"/>
        <xdr:cNvSpPr txBox="1">
          <a:spLocks noChangeArrowheads="1"/>
        </xdr:cNvSpPr>
      </xdr:nvSpPr>
      <xdr:spPr bwMode="auto">
        <a:xfrm>
          <a:off x="419100" y="144560925"/>
          <a:ext cx="190500" cy="20002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9900"/>
              </a:solidFill>
              <a:latin typeface="Arial"/>
              <a:cs typeface="Arial"/>
            </a:rPr>
            <a:t>9.</a:t>
          </a:r>
        </a:p>
      </xdr:txBody>
    </xdr:sp>
    <xdr:clientData/>
  </xdr:twoCellAnchor>
  <xdr:twoCellAnchor>
    <xdr:from>
      <xdr:col>0</xdr:col>
      <xdr:colOff>333375</xdr:colOff>
      <xdr:row>815</xdr:row>
      <xdr:rowOff>66675</xdr:rowOff>
    </xdr:from>
    <xdr:to>
      <xdr:col>1</xdr:col>
      <xdr:colOff>0</xdr:colOff>
      <xdr:row>816</xdr:row>
      <xdr:rowOff>95250</xdr:rowOff>
    </xdr:to>
    <xdr:sp macro="" textlink="">
      <xdr:nvSpPr>
        <xdr:cNvPr id="9077" name="Text Box 1909"/>
        <xdr:cNvSpPr txBox="1">
          <a:spLocks noChangeArrowheads="1"/>
        </xdr:cNvSpPr>
      </xdr:nvSpPr>
      <xdr:spPr bwMode="auto">
        <a:xfrm>
          <a:off x="333375" y="151609425"/>
          <a:ext cx="276225"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9900"/>
              </a:solidFill>
              <a:latin typeface="Arial"/>
              <a:cs typeface="Arial"/>
            </a:rPr>
            <a:t>11.</a:t>
          </a:r>
        </a:p>
      </xdr:txBody>
    </xdr:sp>
    <xdr:clientData/>
  </xdr:twoCellAnchor>
  <xdr:twoCellAnchor>
    <xdr:from>
      <xdr:col>10</xdr:col>
      <xdr:colOff>600075</xdr:colOff>
      <xdr:row>38</xdr:row>
      <xdr:rowOff>180975</xdr:rowOff>
    </xdr:from>
    <xdr:to>
      <xdr:col>11</xdr:col>
      <xdr:colOff>561975</xdr:colOff>
      <xdr:row>39</xdr:row>
      <xdr:rowOff>152400</xdr:rowOff>
    </xdr:to>
    <xdr:sp macro="" textlink="">
      <xdr:nvSpPr>
        <xdr:cNvPr id="9082" name="Text Box 1914"/>
        <xdr:cNvSpPr txBox="1">
          <a:spLocks noChangeArrowheads="1"/>
        </xdr:cNvSpPr>
      </xdr:nvSpPr>
      <xdr:spPr bwMode="auto">
        <a:xfrm>
          <a:off x="6696075" y="7229475"/>
          <a:ext cx="571500" cy="161925"/>
        </a:xfrm>
        <a:prstGeom prst="rect">
          <a:avLst/>
        </a:prstGeom>
        <a:solidFill>
          <a:srgbClr val="808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000000"/>
              </a:solidFill>
              <a:latin typeface="Arial"/>
              <a:cs typeface="Arial"/>
            </a:rPr>
            <a:t>Αλκύλια</a:t>
          </a:r>
        </a:p>
      </xdr:txBody>
    </xdr:sp>
    <xdr:clientData/>
  </xdr:twoCellAnchor>
  <xdr:twoCellAnchor>
    <xdr:from>
      <xdr:col>10</xdr:col>
      <xdr:colOff>600075</xdr:colOff>
      <xdr:row>15</xdr:row>
      <xdr:rowOff>161925</xdr:rowOff>
    </xdr:from>
    <xdr:to>
      <xdr:col>14</xdr:col>
      <xdr:colOff>95250</xdr:colOff>
      <xdr:row>16</xdr:row>
      <xdr:rowOff>142875</xdr:rowOff>
    </xdr:to>
    <xdr:sp macro="" textlink="">
      <xdr:nvSpPr>
        <xdr:cNvPr id="9083" name="Text Box 1915"/>
        <xdr:cNvSpPr txBox="1">
          <a:spLocks noChangeArrowheads="1"/>
        </xdr:cNvSpPr>
      </xdr:nvSpPr>
      <xdr:spPr bwMode="auto">
        <a:xfrm>
          <a:off x="6696075" y="3019425"/>
          <a:ext cx="1933575" cy="171450"/>
        </a:xfrm>
        <a:prstGeom prst="rect">
          <a:avLst/>
        </a:prstGeom>
        <a:solidFill>
          <a:srgbClr val="808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000000"/>
              </a:solidFill>
              <a:latin typeface="Arial"/>
              <a:cs typeface="Arial"/>
            </a:rPr>
            <a:t>Γενικός μοριακός τύπος (ΓΜΤ)</a:t>
          </a:r>
        </a:p>
      </xdr:txBody>
    </xdr:sp>
    <xdr:clientData/>
  </xdr:twoCellAnchor>
  <xdr:twoCellAnchor>
    <xdr:from>
      <xdr:col>1</xdr:col>
      <xdr:colOff>276225</xdr:colOff>
      <xdr:row>9</xdr:row>
      <xdr:rowOff>112355</xdr:rowOff>
    </xdr:from>
    <xdr:to>
      <xdr:col>1</xdr:col>
      <xdr:colOff>495300</xdr:colOff>
      <xdr:row>9</xdr:row>
      <xdr:rowOff>113943</xdr:rowOff>
    </xdr:to>
    <xdr:cxnSp macro="">
      <xdr:nvCxnSpPr>
        <xdr:cNvPr id="1338" name="1337 - Ευθύγραμμο βέλος σύνδεσης"/>
        <xdr:cNvCxnSpPr/>
      </xdr:nvCxnSpPr>
      <xdr:spPr>
        <a:xfrm>
          <a:off x="890741" y="1955903"/>
          <a:ext cx="219075" cy="1588"/>
        </a:xfrm>
        <a:prstGeom prst="straightConnector1">
          <a:avLst/>
        </a:prstGeom>
        <a:ln w="3492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10</xdr:row>
      <xdr:rowOff>198793</xdr:rowOff>
    </xdr:from>
    <xdr:to>
      <xdr:col>1</xdr:col>
      <xdr:colOff>495300</xdr:colOff>
      <xdr:row>10</xdr:row>
      <xdr:rowOff>200381</xdr:rowOff>
    </xdr:to>
    <xdr:cxnSp macro="">
      <xdr:nvCxnSpPr>
        <xdr:cNvPr id="1339" name="1338 - Ευθύγραμμο βέλος σύνδεσης"/>
        <xdr:cNvCxnSpPr/>
      </xdr:nvCxnSpPr>
      <xdr:spPr>
        <a:xfrm>
          <a:off x="890741" y="2247180"/>
          <a:ext cx="219075" cy="1588"/>
        </a:xfrm>
        <a:prstGeom prst="straightConnector1">
          <a:avLst/>
        </a:prstGeom>
        <a:ln w="3492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17</xdr:row>
      <xdr:rowOff>2152</xdr:rowOff>
    </xdr:from>
    <xdr:to>
      <xdr:col>1</xdr:col>
      <xdr:colOff>495300</xdr:colOff>
      <xdr:row>17</xdr:row>
      <xdr:rowOff>3740</xdr:rowOff>
    </xdr:to>
    <xdr:cxnSp macro="">
      <xdr:nvCxnSpPr>
        <xdr:cNvPr id="1340" name="1339 - Ευθύγραμμο βέλος σύνδεσης"/>
        <xdr:cNvCxnSpPr/>
      </xdr:nvCxnSpPr>
      <xdr:spPr>
        <a:xfrm>
          <a:off x="890741" y="3484410"/>
          <a:ext cx="219075" cy="1588"/>
        </a:xfrm>
        <a:prstGeom prst="straightConnector1">
          <a:avLst/>
        </a:prstGeom>
        <a:ln w="3492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263832</xdr:colOff>
      <xdr:row>77</xdr:row>
      <xdr:rowOff>76200</xdr:rowOff>
    </xdr:from>
    <xdr:to>
      <xdr:col>12</xdr:col>
      <xdr:colOff>263832</xdr:colOff>
      <xdr:row>78</xdr:row>
      <xdr:rowOff>180975</xdr:rowOff>
    </xdr:to>
    <xdr:sp macro="" textlink="">
      <xdr:nvSpPr>
        <xdr:cNvPr id="36685" name="Line 1424"/>
        <xdr:cNvSpPr>
          <a:spLocks noChangeShapeType="1"/>
        </xdr:cNvSpPr>
      </xdr:nvSpPr>
      <xdr:spPr bwMode="auto">
        <a:xfrm>
          <a:off x="7638026" y="15848781"/>
          <a:ext cx="0" cy="309613"/>
        </a:xfrm>
        <a:prstGeom prst="line">
          <a:avLst/>
        </a:prstGeom>
        <a:noFill/>
        <a:ln w="9525">
          <a:solidFill>
            <a:srgbClr val="99CC00"/>
          </a:solidFill>
          <a:round/>
          <a:headEnd/>
          <a:tailEnd type="triangle" w="med" len="med"/>
        </a:ln>
      </xdr:spPr>
    </xdr:sp>
    <xdr:clientData/>
  </xdr:twoCellAnchor>
  <xdr:twoCellAnchor>
    <xdr:from>
      <xdr:col>12</xdr:col>
      <xdr:colOff>333374</xdr:colOff>
      <xdr:row>283</xdr:row>
      <xdr:rowOff>28575</xdr:rowOff>
    </xdr:from>
    <xdr:to>
      <xdr:col>14</xdr:col>
      <xdr:colOff>554174</xdr:colOff>
      <xdr:row>284</xdr:row>
      <xdr:rowOff>126075</xdr:rowOff>
    </xdr:to>
    <xdr:sp macro="" textlink="">
      <xdr:nvSpPr>
        <xdr:cNvPr id="1326" name="Text Box 233"/>
        <xdr:cNvSpPr txBox="1">
          <a:spLocks noChangeArrowheads="1"/>
        </xdr:cNvSpPr>
      </xdr:nvSpPr>
      <xdr:spPr bwMode="auto">
        <a:xfrm>
          <a:off x="7648574" y="4029075"/>
          <a:ext cx="1440000" cy="288000"/>
        </a:xfrm>
        <a:prstGeom prst="rect">
          <a:avLst/>
        </a:prstGeom>
        <a:solidFill>
          <a:srgbClr val="333300"/>
        </a:solidFill>
        <a:ln w="9525">
          <a:solidFill>
            <a:srgbClr val="FFFF99"/>
          </a:solidFill>
          <a:miter lim="800000"/>
          <a:headEnd/>
          <a:tailEnd/>
        </a:ln>
      </xdr:spPr>
      <xdr:txBody>
        <a:bodyPr vertOverflow="clip" wrap="square" lIns="27432" tIns="27432" rIns="27432" bIns="0" anchor="ctr" anchorCtr="1" upright="1"/>
        <a:lstStyle/>
        <a:p>
          <a:pPr algn="ctr" rtl="0">
            <a:defRPr sz="1000"/>
          </a:pPr>
          <a:r>
            <a:rPr lang="el-GR" sz="1100" b="1" i="0" strike="noStrike">
              <a:solidFill>
                <a:srgbClr val="FF6600"/>
              </a:solidFill>
              <a:latin typeface="Arial"/>
              <a:cs typeface="Arial"/>
            </a:rPr>
            <a:t>ΣΧΕΤΙΚΑ ΘΕΜΑΤΑ</a:t>
          </a:r>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568</xdr:row>
          <xdr:rowOff>76200</xdr:rowOff>
        </xdr:from>
        <xdr:to>
          <xdr:col>3</xdr:col>
          <xdr:colOff>495300</xdr:colOff>
          <xdr:row>570</xdr:row>
          <xdr:rowOff>152400</xdr:rowOff>
        </xdr:to>
        <xdr:sp macro="" textlink="">
          <xdr:nvSpPr>
            <xdr:cNvPr id="9050" name="Object 1882" hidden="1">
              <a:extLst>
                <a:ext uri="{63B3BB69-23CF-44E3-9099-C40C66FF867C}">
                  <a14:compatExt spid="_x0000_s9050"/>
                </a:ext>
              </a:extLst>
            </xdr:cNvPr>
            <xdr:cNvSpPr/>
          </xdr:nvSpPr>
          <xdr:spPr bwMode="auto">
            <a:xfrm>
              <a:off x="0" y="0"/>
              <a:ext cx="0" cy="0"/>
            </a:xfrm>
            <a:prstGeom prst="rect">
              <a:avLst/>
            </a:prstGeom>
            <a:gradFill rotWithShape="1">
              <a:gsLst>
                <a:gs pos="0">
                  <a:srgbClr val="333300" mc:Ignorable="a14" a14:legacySpreadsheetColorIndex="59"/>
                </a:gs>
                <a:gs pos="100000">
                  <a:srgbClr val="49491C" mc:Ignorable="a14" a14:legacySpreadsheetColorIndex="59">
                    <a:gamma/>
                    <a:tint val="8902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572</xdr:row>
          <xdr:rowOff>57150</xdr:rowOff>
        </xdr:from>
        <xdr:to>
          <xdr:col>5</xdr:col>
          <xdr:colOff>247650</xdr:colOff>
          <xdr:row>574</xdr:row>
          <xdr:rowOff>66676</xdr:rowOff>
        </xdr:to>
        <xdr:sp macro="" textlink="">
          <xdr:nvSpPr>
            <xdr:cNvPr id="9057" name="Object 1889" hidden="1">
              <a:extLst>
                <a:ext uri="{63B3BB69-23CF-44E3-9099-C40C66FF867C}">
                  <a14:compatExt spid="_x0000_s9057"/>
                </a:ext>
              </a:extLst>
            </xdr:cNvPr>
            <xdr:cNvSpPr/>
          </xdr:nvSpPr>
          <xdr:spPr bwMode="auto">
            <a:xfrm>
              <a:off x="0" y="0"/>
              <a:ext cx="0" cy="0"/>
            </a:xfrm>
            <a:prstGeom prst="rect">
              <a:avLst/>
            </a:prstGeom>
            <a:gradFill rotWithShape="1">
              <a:gsLst>
                <a:gs pos="0">
                  <a:srgbClr val="333300" mc:Ignorable="a14" a14:legacySpreadsheetColorIndex="59"/>
                </a:gs>
                <a:gs pos="100000">
                  <a:srgbClr val="49491C" mc:Ignorable="a14" a14:legacySpreadsheetColorIndex="59">
                    <a:gamma/>
                    <a:tint val="8902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twoCellAnchor>
    <xdr:from>
      <xdr:col>3</xdr:col>
      <xdr:colOff>378952</xdr:colOff>
      <xdr:row>399</xdr:row>
      <xdr:rowOff>123605</xdr:rowOff>
    </xdr:from>
    <xdr:to>
      <xdr:col>7</xdr:col>
      <xdr:colOff>514351</xdr:colOff>
      <xdr:row>402</xdr:row>
      <xdr:rowOff>7583</xdr:rowOff>
    </xdr:to>
    <xdr:grpSp>
      <xdr:nvGrpSpPr>
        <xdr:cNvPr id="3" name="Ομάδα 2"/>
        <xdr:cNvGrpSpPr/>
      </xdr:nvGrpSpPr>
      <xdr:grpSpPr>
        <a:xfrm>
          <a:off x="2222500" y="81854250"/>
          <a:ext cx="2593464" cy="498494"/>
          <a:chOff x="2222500" y="81854250"/>
          <a:chExt cx="2593464" cy="498494"/>
        </a:xfrm>
      </xdr:grpSpPr>
      <xdr:grpSp>
        <xdr:nvGrpSpPr>
          <xdr:cNvPr id="36706" name="Group 1669"/>
          <xdr:cNvGrpSpPr>
            <a:grpSpLocks/>
          </xdr:cNvGrpSpPr>
        </xdr:nvGrpSpPr>
        <xdr:grpSpPr bwMode="auto">
          <a:xfrm>
            <a:off x="2222500" y="81854250"/>
            <a:ext cx="2593464" cy="498494"/>
            <a:chOff x="272" y="7741"/>
            <a:chExt cx="238" cy="48"/>
          </a:xfrm>
        </xdr:grpSpPr>
        <xdr:sp macro="" textlink="">
          <xdr:nvSpPr>
            <xdr:cNvPr id="8831" name="Text Box 1663"/>
            <xdr:cNvSpPr txBox="1">
              <a:spLocks noChangeArrowheads="1"/>
            </xdr:cNvSpPr>
          </xdr:nvSpPr>
          <xdr:spPr bwMode="auto">
            <a:xfrm>
              <a:off x="435" y="7744"/>
              <a:ext cx="7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βουτανόνη</a:t>
              </a:r>
            </a:p>
          </xdr:txBody>
        </xdr:sp>
        <xdr:grpSp>
          <xdr:nvGrpSpPr>
            <xdr:cNvPr id="39950" name="Group 1668"/>
            <xdr:cNvGrpSpPr>
              <a:grpSpLocks/>
            </xdr:cNvGrpSpPr>
          </xdr:nvGrpSpPr>
          <xdr:grpSpPr bwMode="auto">
            <a:xfrm>
              <a:off x="272" y="7741"/>
              <a:ext cx="152" cy="48"/>
              <a:chOff x="272" y="7741"/>
              <a:chExt cx="152" cy="48"/>
            </a:xfrm>
          </xdr:grpSpPr>
          <xdr:sp macro="" textlink="">
            <xdr:nvSpPr>
              <xdr:cNvPr id="8821" name="Text Box 1653"/>
              <xdr:cNvSpPr txBox="1">
                <a:spLocks noChangeArrowheads="1"/>
              </xdr:cNvSpPr>
            </xdr:nvSpPr>
            <xdr:spPr bwMode="auto">
              <a:xfrm>
                <a:off x="272" y="7741"/>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822" name="Text Box 1654"/>
              <xdr:cNvSpPr txBox="1">
                <a:spLocks noChangeArrowheads="1"/>
              </xdr:cNvSpPr>
            </xdr:nvSpPr>
            <xdr:spPr bwMode="auto">
              <a:xfrm>
                <a:off x="388" y="7741"/>
                <a:ext cx="36"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825" name="Text Box 1657"/>
              <xdr:cNvSpPr txBox="1">
                <a:spLocks noChangeArrowheads="1"/>
              </xdr:cNvSpPr>
            </xdr:nvSpPr>
            <xdr:spPr bwMode="auto">
              <a:xfrm>
                <a:off x="316" y="7768"/>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8833" name="Text Box 1665"/>
              <xdr:cNvSpPr txBox="1">
                <a:spLocks noChangeArrowheads="1"/>
              </xdr:cNvSpPr>
            </xdr:nvSpPr>
            <xdr:spPr bwMode="auto">
              <a:xfrm>
                <a:off x="317" y="7741"/>
                <a:ext cx="2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834" name="Text Box 1666"/>
              <xdr:cNvSpPr txBox="1">
                <a:spLocks noChangeArrowheads="1"/>
              </xdr:cNvSpPr>
            </xdr:nvSpPr>
            <xdr:spPr bwMode="auto">
              <a:xfrm>
                <a:off x="343" y="774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39956" name="Line 1655"/>
              <xdr:cNvSpPr>
                <a:spLocks noChangeShapeType="1"/>
              </xdr:cNvSpPr>
            </xdr:nvSpPr>
            <xdr:spPr bwMode="auto">
              <a:xfrm>
                <a:off x="307" y="7751"/>
                <a:ext cx="12" cy="0"/>
              </a:xfrm>
              <a:prstGeom prst="line">
                <a:avLst/>
              </a:prstGeom>
              <a:noFill/>
              <a:ln w="9525">
                <a:solidFill>
                  <a:srgbClr val="FFFF99"/>
                </a:solidFill>
                <a:round/>
                <a:headEnd/>
                <a:tailEnd/>
              </a:ln>
            </xdr:spPr>
          </xdr:sp>
          <xdr:sp macro="" textlink="">
            <xdr:nvSpPr>
              <xdr:cNvPr id="39957" name="Line 1656"/>
              <xdr:cNvSpPr>
                <a:spLocks noChangeShapeType="1"/>
              </xdr:cNvSpPr>
            </xdr:nvSpPr>
            <xdr:spPr bwMode="auto">
              <a:xfrm>
                <a:off x="333" y="7751"/>
                <a:ext cx="12" cy="0"/>
              </a:xfrm>
              <a:prstGeom prst="line">
                <a:avLst/>
              </a:prstGeom>
              <a:noFill/>
              <a:ln w="9525">
                <a:solidFill>
                  <a:srgbClr val="FFFF99"/>
                </a:solidFill>
                <a:round/>
                <a:headEnd/>
                <a:tailEnd/>
              </a:ln>
            </xdr:spPr>
          </xdr:sp>
          <xdr:sp macro="" textlink="">
            <xdr:nvSpPr>
              <xdr:cNvPr id="39959" name="Line 1667"/>
              <xdr:cNvSpPr>
                <a:spLocks noChangeShapeType="1"/>
              </xdr:cNvSpPr>
            </xdr:nvSpPr>
            <xdr:spPr bwMode="auto">
              <a:xfrm>
                <a:off x="378" y="7751"/>
                <a:ext cx="12" cy="0"/>
              </a:xfrm>
              <a:prstGeom prst="line">
                <a:avLst/>
              </a:prstGeom>
              <a:noFill/>
              <a:ln w="9525">
                <a:solidFill>
                  <a:srgbClr val="FFFF99"/>
                </a:solidFill>
                <a:round/>
                <a:headEnd/>
                <a:tailEnd/>
              </a:ln>
            </xdr:spPr>
          </xdr:sp>
        </xdr:grpSp>
      </xdr:grpSp>
      <xdr:grpSp>
        <xdr:nvGrpSpPr>
          <xdr:cNvPr id="2" name="Ομάδα 1"/>
          <xdr:cNvGrpSpPr/>
        </xdr:nvGrpSpPr>
        <xdr:grpSpPr>
          <a:xfrm rot="5400000">
            <a:off x="2735211" y="82077854"/>
            <a:ext cx="125854" cy="42198"/>
            <a:chOff x="2704485" y="81330188"/>
            <a:chExt cx="125854" cy="42198"/>
          </a:xfrm>
        </xdr:grpSpPr>
        <xdr:sp macro="" textlink="">
          <xdr:nvSpPr>
            <xdr:cNvPr id="1329" name="Line 1642"/>
            <xdr:cNvSpPr>
              <a:spLocks noChangeShapeType="1"/>
            </xdr:cNvSpPr>
          </xdr:nvSpPr>
          <xdr:spPr bwMode="auto">
            <a:xfrm rot="5400000">
              <a:off x="2768027" y="81310074"/>
              <a:ext cx="0" cy="124624"/>
            </a:xfrm>
            <a:prstGeom prst="line">
              <a:avLst/>
            </a:prstGeom>
            <a:noFill/>
            <a:ln w="9525">
              <a:solidFill>
                <a:srgbClr val="FFFF99"/>
              </a:solidFill>
              <a:round/>
              <a:headEnd/>
              <a:tailEnd/>
            </a:ln>
          </xdr:spPr>
        </xdr:sp>
        <xdr:sp macro="" textlink="">
          <xdr:nvSpPr>
            <xdr:cNvPr id="1330" name="Line 1642"/>
            <xdr:cNvSpPr>
              <a:spLocks noChangeShapeType="1"/>
            </xdr:cNvSpPr>
          </xdr:nvSpPr>
          <xdr:spPr bwMode="auto">
            <a:xfrm rot="5400000">
              <a:off x="2766797" y="81267876"/>
              <a:ext cx="0" cy="124624"/>
            </a:xfrm>
            <a:prstGeom prst="line">
              <a:avLst/>
            </a:prstGeom>
            <a:noFill/>
            <a:ln w="9525">
              <a:solidFill>
                <a:srgbClr val="FF6600"/>
              </a:solidFill>
              <a:round/>
              <a:headEnd/>
              <a:tailEnd/>
            </a:ln>
          </xdr:spPr>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514351</xdr:colOff>
      <xdr:row>8</xdr:row>
      <xdr:rowOff>180974</xdr:rowOff>
    </xdr:from>
    <xdr:to>
      <xdr:col>3</xdr:col>
      <xdr:colOff>457200</xdr:colOff>
      <xdr:row>10</xdr:row>
      <xdr:rowOff>19049</xdr:rowOff>
    </xdr:to>
    <xdr:grpSp>
      <xdr:nvGrpSpPr>
        <xdr:cNvPr id="51" name="50 - Ομάδα"/>
        <xdr:cNvGrpSpPr/>
      </xdr:nvGrpSpPr>
      <xdr:grpSpPr>
        <a:xfrm>
          <a:off x="1128867" y="1737748"/>
          <a:ext cx="1171881" cy="227269"/>
          <a:chOff x="1238251" y="1704974"/>
          <a:chExt cx="1162049" cy="219075"/>
        </a:xfrm>
      </xdr:grpSpPr>
      <xdr:sp macro="" textlink="">
        <xdr:nvSpPr>
          <xdr:cNvPr id="3" name="Text Box 286"/>
          <xdr:cNvSpPr txBox="1">
            <a:spLocks noChangeArrowheads="1"/>
          </xdr:cNvSpPr>
        </xdr:nvSpPr>
        <xdr:spPr bwMode="auto">
          <a:xfrm>
            <a:off x="1524000" y="1704974"/>
            <a:ext cx="323850"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 name="Text Box 288"/>
          <xdr:cNvSpPr txBox="1">
            <a:spLocks noChangeArrowheads="1"/>
          </xdr:cNvSpPr>
        </xdr:nvSpPr>
        <xdr:spPr bwMode="auto">
          <a:xfrm>
            <a:off x="1238251" y="1704974"/>
            <a:ext cx="190499" cy="20955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5" name="Text Box 289"/>
          <xdr:cNvSpPr txBox="1">
            <a:spLocks noChangeArrowheads="1"/>
          </xdr:cNvSpPr>
        </xdr:nvSpPr>
        <xdr:spPr bwMode="auto">
          <a:xfrm>
            <a:off x="1924050" y="1704975"/>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6" name="Text Box 296"/>
          <xdr:cNvSpPr txBox="1">
            <a:spLocks noChangeArrowheads="1"/>
          </xdr:cNvSpPr>
        </xdr:nvSpPr>
        <xdr:spPr bwMode="auto">
          <a:xfrm>
            <a:off x="2200275" y="1704975"/>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sp macro="" textlink="">
        <xdr:nvSpPr>
          <xdr:cNvPr id="7" name="Line 305"/>
          <xdr:cNvSpPr>
            <a:spLocks noChangeShapeType="1"/>
          </xdr:cNvSpPr>
        </xdr:nvSpPr>
        <xdr:spPr bwMode="auto">
          <a:xfrm flipH="1">
            <a:off x="1819275" y="1800225"/>
            <a:ext cx="123825" cy="0"/>
          </a:xfrm>
          <a:prstGeom prst="line">
            <a:avLst/>
          </a:prstGeom>
          <a:noFill/>
          <a:ln w="9525">
            <a:solidFill>
              <a:srgbClr val="FFFF99"/>
            </a:solidFill>
            <a:round/>
            <a:headEnd/>
            <a:tailEnd/>
          </a:ln>
        </xdr:spPr>
      </xdr:sp>
      <xdr:grpSp>
        <xdr:nvGrpSpPr>
          <xdr:cNvPr id="8" name="Group 314"/>
          <xdr:cNvGrpSpPr>
            <a:grpSpLocks/>
          </xdr:cNvGrpSpPr>
        </xdr:nvGrpSpPr>
        <xdr:grpSpPr bwMode="auto">
          <a:xfrm>
            <a:off x="1419225" y="1781175"/>
            <a:ext cx="123825" cy="38100"/>
            <a:chOff x="509" y="4917"/>
            <a:chExt cx="13" cy="4"/>
          </a:xfrm>
        </xdr:grpSpPr>
        <xdr:sp macro="" textlink="">
          <xdr:nvSpPr>
            <xdr:cNvPr id="14" name="Line 315"/>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15" name="Line 316"/>
            <xdr:cNvSpPr>
              <a:spLocks noChangeShapeType="1"/>
            </xdr:cNvSpPr>
          </xdr:nvSpPr>
          <xdr:spPr bwMode="auto">
            <a:xfrm flipH="1">
              <a:off x="509" y="4917"/>
              <a:ext cx="13" cy="0"/>
            </a:xfrm>
            <a:prstGeom prst="line">
              <a:avLst/>
            </a:prstGeom>
            <a:noFill/>
            <a:ln w="9525">
              <a:solidFill>
                <a:srgbClr val="FF6600"/>
              </a:solidFill>
              <a:round/>
              <a:headEnd/>
              <a:tailEnd/>
            </a:ln>
          </xdr:spPr>
        </xdr:sp>
      </xdr:grpSp>
      <xdr:grpSp>
        <xdr:nvGrpSpPr>
          <xdr:cNvPr id="9" name="Group 322"/>
          <xdr:cNvGrpSpPr>
            <a:grpSpLocks/>
          </xdr:cNvGrpSpPr>
        </xdr:nvGrpSpPr>
        <xdr:grpSpPr bwMode="auto">
          <a:xfrm>
            <a:off x="2105025" y="1762125"/>
            <a:ext cx="123825" cy="76200"/>
            <a:chOff x="526" y="4933"/>
            <a:chExt cx="13" cy="8"/>
          </a:xfrm>
        </xdr:grpSpPr>
        <xdr:grpSp>
          <xdr:nvGrpSpPr>
            <xdr:cNvPr id="10" name="Group 323"/>
            <xdr:cNvGrpSpPr>
              <a:grpSpLocks/>
            </xdr:cNvGrpSpPr>
          </xdr:nvGrpSpPr>
          <xdr:grpSpPr bwMode="auto">
            <a:xfrm>
              <a:off x="526" y="4933"/>
              <a:ext cx="13" cy="4"/>
              <a:chOff x="510" y="4917"/>
              <a:chExt cx="13" cy="4"/>
            </a:xfrm>
          </xdr:grpSpPr>
          <xdr:sp macro="" textlink="">
            <xdr:nvSpPr>
              <xdr:cNvPr id="12" name="Line 324"/>
              <xdr:cNvSpPr>
                <a:spLocks noChangeShapeType="1"/>
              </xdr:cNvSpPr>
            </xdr:nvSpPr>
            <xdr:spPr bwMode="auto">
              <a:xfrm flipH="1">
                <a:off x="510" y="4921"/>
                <a:ext cx="13" cy="0"/>
              </a:xfrm>
              <a:prstGeom prst="line">
                <a:avLst/>
              </a:prstGeom>
              <a:noFill/>
              <a:ln w="9525">
                <a:solidFill>
                  <a:srgbClr val="FFFF99"/>
                </a:solidFill>
                <a:round/>
                <a:headEnd/>
                <a:tailEnd/>
              </a:ln>
            </xdr:spPr>
          </xdr:sp>
          <xdr:sp macro="" textlink="">
            <xdr:nvSpPr>
              <xdr:cNvPr id="13" name="Line 325"/>
              <xdr:cNvSpPr>
                <a:spLocks noChangeShapeType="1"/>
              </xdr:cNvSpPr>
            </xdr:nvSpPr>
            <xdr:spPr bwMode="auto">
              <a:xfrm flipH="1">
                <a:off x="510" y="4917"/>
                <a:ext cx="13" cy="0"/>
              </a:xfrm>
              <a:prstGeom prst="line">
                <a:avLst/>
              </a:prstGeom>
              <a:noFill/>
              <a:ln w="9525">
                <a:solidFill>
                  <a:srgbClr val="FF6600"/>
                </a:solidFill>
                <a:round/>
                <a:headEnd/>
                <a:tailEnd/>
              </a:ln>
            </xdr:spPr>
          </xdr:sp>
        </xdr:grpSp>
        <xdr:sp macro="" textlink="">
          <xdr:nvSpPr>
            <xdr:cNvPr id="11" name="Line 326"/>
            <xdr:cNvSpPr>
              <a:spLocks noChangeShapeType="1"/>
            </xdr:cNvSpPr>
          </xdr:nvSpPr>
          <xdr:spPr bwMode="auto">
            <a:xfrm flipH="1">
              <a:off x="526" y="4941"/>
              <a:ext cx="13" cy="0"/>
            </a:xfrm>
            <a:prstGeom prst="line">
              <a:avLst/>
            </a:prstGeom>
            <a:noFill/>
            <a:ln w="9525">
              <a:solidFill>
                <a:srgbClr val="FF6600"/>
              </a:solidFill>
              <a:round/>
              <a:headEnd/>
              <a:tailEnd/>
            </a:ln>
          </xdr:spPr>
        </xdr:sp>
      </xdr:grpSp>
    </xdr:grpSp>
    <xdr:clientData/>
  </xdr:twoCellAnchor>
  <xdr:twoCellAnchor>
    <xdr:from>
      <xdr:col>1</xdr:col>
      <xdr:colOff>504824</xdr:colOff>
      <xdr:row>10</xdr:row>
      <xdr:rowOff>180974</xdr:rowOff>
    </xdr:from>
    <xdr:to>
      <xdr:col>5</xdr:col>
      <xdr:colOff>485775</xdr:colOff>
      <xdr:row>13</xdr:row>
      <xdr:rowOff>123825</xdr:rowOff>
    </xdr:to>
    <xdr:grpSp>
      <xdr:nvGrpSpPr>
        <xdr:cNvPr id="54" name="53 - Ομάδα"/>
        <xdr:cNvGrpSpPr/>
      </xdr:nvGrpSpPr>
      <xdr:grpSpPr>
        <a:xfrm>
          <a:off x="1119340" y="2126942"/>
          <a:ext cx="2439016" cy="526641"/>
          <a:chOff x="1114424" y="2085974"/>
          <a:chExt cx="2419351" cy="514351"/>
        </a:xfrm>
      </xdr:grpSpPr>
      <xdr:sp macro="" textlink="">
        <xdr:nvSpPr>
          <xdr:cNvPr id="21" name="Text Box 331"/>
          <xdr:cNvSpPr txBox="1">
            <a:spLocks noChangeArrowheads="1"/>
          </xdr:cNvSpPr>
        </xdr:nvSpPr>
        <xdr:spPr bwMode="auto">
          <a:xfrm>
            <a:off x="2371725" y="2085974"/>
            <a:ext cx="323850" cy="20955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17" name="Text Box 287"/>
          <xdr:cNvSpPr txBox="1">
            <a:spLocks noChangeArrowheads="1"/>
          </xdr:cNvSpPr>
        </xdr:nvSpPr>
        <xdr:spPr bwMode="auto">
          <a:xfrm>
            <a:off x="1114424" y="2085974"/>
            <a:ext cx="390525"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N</a:t>
            </a:r>
          </a:p>
        </xdr:txBody>
      </xdr:sp>
      <xdr:sp macro="" textlink="">
        <xdr:nvSpPr>
          <xdr:cNvPr id="18" name="Text Box 290"/>
          <xdr:cNvSpPr txBox="1">
            <a:spLocks noChangeArrowheads="1"/>
          </xdr:cNvSpPr>
        </xdr:nvSpPr>
        <xdr:spPr bwMode="auto">
          <a:xfrm>
            <a:off x="1552575" y="2085974"/>
            <a:ext cx="381000"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19" name="Text Box 291"/>
          <xdr:cNvSpPr txBox="1">
            <a:spLocks noChangeArrowheads="1"/>
          </xdr:cNvSpPr>
        </xdr:nvSpPr>
        <xdr:spPr bwMode="auto">
          <a:xfrm>
            <a:off x="1981200" y="2085974"/>
            <a:ext cx="314325" cy="2381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endParaRPr lang="en-US" sz="1200" b="0" i="0" strike="noStrike" baseline="-25000">
              <a:solidFill>
                <a:srgbClr val="FFFF99"/>
              </a:solidFill>
              <a:latin typeface="Arial"/>
              <a:cs typeface="Arial"/>
            </a:endParaRPr>
          </a:p>
        </xdr:txBody>
      </xdr:sp>
      <xdr:sp macro="" textlink="">
        <xdr:nvSpPr>
          <xdr:cNvPr id="25" name="Line 299"/>
          <xdr:cNvSpPr>
            <a:spLocks noChangeShapeType="1"/>
          </xdr:cNvSpPr>
        </xdr:nvSpPr>
        <xdr:spPr bwMode="auto">
          <a:xfrm flipH="1">
            <a:off x="1885950" y="2181225"/>
            <a:ext cx="123825" cy="0"/>
          </a:xfrm>
          <a:prstGeom prst="line">
            <a:avLst/>
          </a:prstGeom>
          <a:noFill/>
          <a:ln w="9525">
            <a:solidFill>
              <a:srgbClr val="FFFF99"/>
            </a:solidFill>
            <a:round/>
            <a:headEnd/>
            <a:tailEnd/>
          </a:ln>
        </xdr:spPr>
      </xdr:sp>
      <xdr:sp macro="" textlink="">
        <xdr:nvSpPr>
          <xdr:cNvPr id="26" name="Line 300"/>
          <xdr:cNvSpPr>
            <a:spLocks noChangeShapeType="1"/>
          </xdr:cNvSpPr>
        </xdr:nvSpPr>
        <xdr:spPr bwMode="auto">
          <a:xfrm flipH="1">
            <a:off x="1457325" y="2181225"/>
            <a:ext cx="123825" cy="0"/>
          </a:xfrm>
          <a:prstGeom prst="line">
            <a:avLst/>
          </a:prstGeom>
          <a:noFill/>
          <a:ln w="9525">
            <a:solidFill>
              <a:srgbClr val="FFFF99"/>
            </a:solidFill>
            <a:round/>
            <a:headEnd/>
            <a:tailEnd/>
          </a:ln>
        </xdr:spPr>
      </xdr:sp>
      <xdr:grpSp>
        <xdr:nvGrpSpPr>
          <xdr:cNvPr id="27" name="Group 311"/>
          <xdr:cNvGrpSpPr>
            <a:grpSpLocks/>
          </xdr:cNvGrpSpPr>
        </xdr:nvGrpSpPr>
        <xdr:grpSpPr bwMode="auto">
          <a:xfrm>
            <a:off x="2266950" y="2162175"/>
            <a:ext cx="123825" cy="38100"/>
            <a:chOff x="509" y="4917"/>
            <a:chExt cx="13" cy="4"/>
          </a:xfrm>
        </xdr:grpSpPr>
        <xdr:sp macro="" textlink="">
          <xdr:nvSpPr>
            <xdr:cNvPr id="32" name="Line 312"/>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33" name="Line 313"/>
            <xdr:cNvSpPr>
              <a:spLocks noChangeShapeType="1"/>
            </xdr:cNvSpPr>
          </xdr:nvSpPr>
          <xdr:spPr bwMode="auto">
            <a:xfrm flipH="1">
              <a:off x="509" y="4917"/>
              <a:ext cx="13" cy="0"/>
            </a:xfrm>
            <a:prstGeom prst="line">
              <a:avLst/>
            </a:prstGeom>
            <a:noFill/>
            <a:ln w="9525">
              <a:solidFill>
                <a:srgbClr val="FF6600"/>
              </a:solidFill>
              <a:round/>
              <a:headEnd/>
              <a:tailEnd/>
            </a:ln>
          </xdr:spPr>
        </xdr:sp>
      </xdr:grpSp>
      <xdr:grpSp>
        <xdr:nvGrpSpPr>
          <xdr:cNvPr id="52" name="51 - Ομάδα"/>
          <xdr:cNvGrpSpPr/>
        </xdr:nvGrpSpPr>
        <xdr:grpSpPr>
          <a:xfrm>
            <a:off x="2657475" y="2085974"/>
            <a:ext cx="876300" cy="514351"/>
            <a:chOff x="2152650" y="2085974"/>
            <a:chExt cx="876300" cy="514351"/>
          </a:xfrm>
        </xdr:grpSpPr>
        <xdr:sp macro="" textlink="">
          <xdr:nvSpPr>
            <xdr:cNvPr id="20" name="Text Box 292"/>
            <xdr:cNvSpPr txBox="1">
              <a:spLocks noChangeArrowheads="1"/>
            </xdr:cNvSpPr>
          </xdr:nvSpPr>
          <xdr:spPr bwMode="auto">
            <a:xfrm>
              <a:off x="2638425" y="2085974"/>
              <a:ext cx="295275"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22" name="Text Box 332"/>
            <xdr:cNvSpPr txBox="1">
              <a:spLocks noChangeArrowheads="1"/>
            </xdr:cNvSpPr>
          </xdr:nvSpPr>
          <xdr:spPr bwMode="auto">
            <a:xfrm>
              <a:off x="2247900" y="2085974"/>
              <a:ext cx="342900"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23" name="Text Box 333"/>
            <xdr:cNvSpPr txBox="1">
              <a:spLocks noChangeArrowheads="1"/>
            </xdr:cNvSpPr>
          </xdr:nvSpPr>
          <xdr:spPr bwMode="auto">
            <a:xfrm>
              <a:off x="2247900" y="2390775"/>
              <a:ext cx="342900" cy="2095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24" name="Text Box 342"/>
            <xdr:cNvSpPr txBox="1">
              <a:spLocks noChangeArrowheads="1"/>
            </xdr:cNvSpPr>
          </xdr:nvSpPr>
          <xdr:spPr bwMode="auto">
            <a:xfrm>
              <a:off x="2686050" y="2390774"/>
              <a:ext cx="342900" cy="2000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8" name="Line 329"/>
            <xdr:cNvSpPr>
              <a:spLocks noChangeShapeType="1"/>
            </xdr:cNvSpPr>
          </xdr:nvSpPr>
          <xdr:spPr bwMode="auto">
            <a:xfrm flipH="1">
              <a:off x="2533650" y="2181225"/>
              <a:ext cx="123825" cy="0"/>
            </a:xfrm>
            <a:prstGeom prst="line">
              <a:avLst/>
            </a:prstGeom>
            <a:noFill/>
            <a:ln w="9525">
              <a:solidFill>
                <a:srgbClr val="FFFF99"/>
              </a:solidFill>
              <a:round/>
              <a:headEnd/>
              <a:tailEnd/>
            </a:ln>
          </xdr:spPr>
        </xdr:sp>
        <xdr:sp macro="" textlink="">
          <xdr:nvSpPr>
            <xdr:cNvPr id="29" name="Line 330"/>
            <xdr:cNvSpPr>
              <a:spLocks noChangeShapeType="1"/>
            </xdr:cNvSpPr>
          </xdr:nvSpPr>
          <xdr:spPr bwMode="auto">
            <a:xfrm flipH="1">
              <a:off x="2152650" y="2181225"/>
              <a:ext cx="123825" cy="0"/>
            </a:xfrm>
            <a:prstGeom prst="line">
              <a:avLst/>
            </a:prstGeom>
            <a:noFill/>
            <a:ln w="9525">
              <a:solidFill>
                <a:srgbClr val="FFFF99"/>
              </a:solidFill>
              <a:round/>
              <a:headEnd/>
              <a:tailEnd/>
            </a:ln>
          </xdr:spPr>
        </xdr:sp>
        <xdr:sp macro="" textlink="">
          <xdr:nvSpPr>
            <xdr:cNvPr id="30" name="Line 337"/>
            <xdr:cNvSpPr>
              <a:spLocks noChangeShapeType="1"/>
            </xdr:cNvSpPr>
          </xdr:nvSpPr>
          <xdr:spPr bwMode="auto">
            <a:xfrm flipH="1">
              <a:off x="2581275" y="2486025"/>
              <a:ext cx="123825" cy="0"/>
            </a:xfrm>
            <a:prstGeom prst="line">
              <a:avLst/>
            </a:prstGeom>
            <a:noFill/>
            <a:ln w="9525">
              <a:solidFill>
                <a:srgbClr val="FFFF99"/>
              </a:solidFill>
              <a:round/>
              <a:headEnd/>
              <a:tailEnd/>
            </a:ln>
          </xdr:spPr>
        </xdr:sp>
        <xdr:sp macro="" textlink="">
          <xdr:nvSpPr>
            <xdr:cNvPr id="31" name="Line 340"/>
            <xdr:cNvSpPr>
              <a:spLocks noChangeShapeType="1"/>
            </xdr:cNvSpPr>
          </xdr:nvSpPr>
          <xdr:spPr bwMode="auto">
            <a:xfrm rot="5400000" flipH="1">
              <a:off x="2286000" y="2333625"/>
              <a:ext cx="123825" cy="0"/>
            </a:xfrm>
            <a:prstGeom prst="line">
              <a:avLst/>
            </a:prstGeom>
            <a:noFill/>
            <a:ln w="9525">
              <a:solidFill>
                <a:srgbClr val="FFFF99"/>
              </a:solidFill>
              <a:round/>
              <a:headEnd/>
              <a:tailEnd/>
            </a:ln>
          </xdr:spPr>
        </xdr:sp>
      </xdr:grpSp>
    </xdr:grpSp>
    <xdr:clientData/>
  </xdr:twoCellAnchor>
  <xdr:twoCellAnchor>
    <xdr:from>
      <xdr:col>2</xdr:col>
      <xdr:colOff>151069</xdr:colOff>
      <xdr:row>13</xdr:row>
      <xdr:rowOff>167655</xdr:rowOff>
    </xdr:from>
    <xdr:to>
      <xdr:col>3</xdr:col>
      <xdr:colOff>564637</xdr:colOff>
      <xdr:row>22</xdr:row>
      <xdr:rowOff>122903</xdr:rowOff>
    </xdr:to>
    <xdr:grpSp>
      <xdr:nvGrpSpPr>
        <xdr:cNvPr id="1333" name="1332 - Ομάδα"/>
        <xdr:cNvGrpSpPr/>
      </xdr:nvGrpSpPr>
      <xdr:grpSpPr>
        <a:xfrm>
          <a:off x="1380101" y="2697413"/>
          <a:ext cx="1028084" cy="1706619"/>
          <a:chOff x="1396488" y="2617526"/>
          <a:chExt cx="1036278" cy="1651312"/>
        </a:xfrm>
      </xdr:grpSpPr>
      <xdr:sp macro="" textlink="">
        <xdr:nvSpPr>
          <xdr:cNvPr id="35" name="Text Box 293"/>
          <xdr:cNvSpPr txBox="1">
            <a:spLocks noChangeArrowheads="1"/>
          </xdr:cNvSpPr>
        </xdr:nvSpPr>
        <xdr:spPr bwMode="auto">
          <a:xfrm>
            <a:off x="1396488" y="2617526"/>
            <a:ext cx="200025" cy="18845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6" name="Text Box 294"/>
          <xdr:cNvSpPr txBox="1">
            <a:spLocks noChangeArrowheads="1"/>
          </xdr:cNvSpPr>
        </xdr:nvSpPr>
        <xdr:spPr bwMode="auto">
          <a:xfrm>
            <a:off x="2099391" y="2625720"/>
            <a:ext cx="333375" cy="20750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7" name="Text Box 295"/>
          <xdr:cNvSpPr txBox="1">
            <a:spLocks noChangeArrowheads="1"/>
          </xdr:cNvSpPr>
        </xdr:nvSpPr>
        <xdr:spPr bwMode="auto">
          <a:xfrm>
            <a:off x="1731194" y="4018417"/>
            <a:ext cx="422685" cy="2504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2</a:t>
            </a:r>
          </a:p>
        </xdr:txBody>
      </xdr:sp>
      <xdr:grpSp>
        <xdr:nvGrpSpPr>
          <xdr:cNvPr id="38" name="Group 362"/>
          <xdr:cNvGrpSpPr>
            <a:grpSpLocks/>
          </xdr:cNvGrpSpPr>
        </xdr:nvGrpSpPr>
        <xdr:grpSpPr bwMode="auto">
          <a:xfrm>
            <a:off x="1550219" y="3197937"/>
            <a:ext cx="584610" cy="555830"/>
            <a:chOff x="160" y="5208"/>
            <a:chExt cx="60" cy="59"/>
          </a:xfrm>
        </xdr:grpSpPr>
        <xdr:sp macro="" textlink="">
          <xdr:nvSpPr>
            <xdr:cNvPr id="44" name="Oval 350"/>
            <xdr:cNvSpPr>
              <a:spLocks noChangeArrowheads="1"/>
            </xdr:cNvSpPr>
          </xdr:nvSpPr>
          <xdr:spPr bwMode="auto">
            <a:xfrm>
              <a:off x="169" y="5217"/>
              <a:ext cx="41" cy="41"/>
            </a:xfrm>
            <a:prstGeom prst="ellipse">
              <a:avLst/>
            </a:prstGeom>
            <a:solidFill>
              <a:srgbClr val="000000"/>
            </a:solidFill>
            <a:ln w="9525">
              <a:solidFill>
                <a:srgbClr val="FF6600"/>
              </a:solidFill>
              <a:round/>
              <a:headEnd/>
              <a:tailEnd/>
            </a:ln>
          </xdr:spPr>
        </xdr:sp>
        <xdr:sp macro="" textlink="">
          <xdr:nvSpPr>
            <xdr:cNvPr id="45" name="Line 344"/>
            <xdr:cNvSpPr>
              <a:spLocks noChangeShapeType="1"/>
            </xdr:cNvSpPr>
          </xdr:nvSpPr>
          <xdr:spPr bwMode="auto">
            <a:xfrm>
              <a:off x="160" y="5222"/>
              <a:ext cx="0" cy="30"/>
            </a:xfrm>
            <a:prstGeom prst="line">
              <a:avLst/>
            </a:prstGeom>
            <a:noFill/>
            <a:ln w="9525">
              <a:solidFill>
                <a:srgbClr val="FFFF99"/>
              </a:solidFill>
              <a:round/>
              <a:headEnd/>
              <a:tailEnd/>
            </a:ln>
          </xdr:spPr>
        </xdr:sp>
        <xdr:sp macro="" textlink="">
          <xdr:nvSpPr>
            <xdr:cNvPr id="46" name="Line 345"/>
            <xdr:cNvSpPr>
              <a:spLocks noChangeShapeType="1"/>
            </xdr:cNvSpPr>
          </xdr:nvSpPr>
          <xdr:spPr bwMode="auto">
            <a:xfrm flipV="1">
              <a:off x="160" y="5208"/>
              <a:ext cx="30" cy="14"/>
            </a:xfrm>
            <a:prstGeom prst="line">
              <a:avLst/>
            </a:prstGeom>
            <a:noFill/>
            <a:ln w="9525">
              <a:solidFill>
                <a:srgbClr val="FFFF99"/>
              </a:solidFill>
              <a:round/>
              <a:headEnd/>
              <a:tailEnd/>
            </a:ln>
          </xdr:spPr>
        </xdr:sp>
        <xdr:sp macro="" textlink="">
          <xdr:nvSpPr>
            <xdr:cNvPr id="47" name="Line 346"/>
            <xdr:cNvSpPr>
              <a:spLocks noChangeShapeType="1"/>
            </xdr:cNvSpPr>
          </xdr:nvSpPr>
          <xdr:spPr bwMode="auto">
            <a:xfrm>
              <a:off x="160" y="5253"/>
              <a:ext cx="30" cy="14"/>
            </a:xfrm>
            <a:prstGeom prst="line">
              <a:avLst/>
            </a:prstGeom>
            <a:noFill/>
            <a:ln w="9525">
              <a:solidFill>
                <a:srgbClr val="FFFF99"/>
              </a:solidFill>
              <a:round/>
              <a:headEnd/>
              <a:tailEnd/>
            </a:ln>
          </xdr:spPr>
        </xdr:sp>
        <xdr:sp macro="" textlink="">
          <xdr:nvSpPr>
            <xdr:cNvPr id="48" name="Line 347"/>
            <xdr:cNvSpPr>
              <a:spLocks noChangeShapeType="1"/>
            </xdr:cNvSpPr>
          </xdr:nvSpPr>
          <xdr:spPr bwMode="auto">
            <a:xfrm flipV="1">
              <a:off x="190" y="5253"/>
              <a:ext cx="30" cy="14"/>
            </a:xfrm>
            <a:prstGeom prst="line">
              <a:avLst/>
            </a:prstGeom>
            <a:noFill/>
            <a:ln w="9525">
              <a:solidFill>
                <a:srgbClr val="FFFF99"/>
              </a:solidFill>
              <a:round/>
              <a:headEnd/>
              <a:tailEnd/>
            </a:ln>
          </xdr:spPr>
        </xdr:sp>
        <xdr:sp macro="" textlink="">
          <xdr:nvSpPr>
            <xdr:cNvPr id="49" name="Line 348"/>
            <xdr:cNvSpPr>
              <a:spLocks noChangeShapeType="1"/>
            </xdr:cNvSpPr>
          </xdr:nvSpPr>
          <xdr:spPr bwMode="auto">
            <a:xfrm>
              <a:off x="189" y="5208"/>
              <a:ext cx="31" cy="14"/>
            </a:xfrm>
            <a:prstGeom prst="line">
              <a:avLst/>
            </a:prstGeom>
            <a:noFill/>
            <a:ln w="9525">
              <a:solidFill>
                <a:srgbClr val="FFFF99"/>
              </a:solidFill>
              <a:round/>
              <a:headEnd/>
              <a:tailEnd/>
            </a:ln>
          </xdr:spPr>
        </xdr:sp>
        <xdr:sp macro="" textlink="">
          <xdr:nvSpPr>
            <xdr:cNvPr id="50" name="Line 349"/>
            <xdr:cNvSpPr>
              <a:spLocks noChangeShapeType="1"/>
            </xdr:cNvSpPr>
          </xdr:nvSpPr>
          <xdr:spPr bwMode="auto">
            <a:xfrm>
              <a:off x="220" y="5221"/>
              <a:ext cx="0" cy="31"/>
            </a:xfrm>
            <a:prstGeom prst="line">
              <a:avLst/>
            </a:prstGeom>
            <a:noFill/>
            <a:ln w="9525">
              <a:solidFill>
                <a:srgbClr val="FFFF99"/>
              </a:solidFill>
              <a:round/>
              <a:headEnd/>
              <a:tailEnd/>
            </a:ln>
          </xdr:spPr>
        </xdr:sp>
      </xdr:grpSp>
      <xdr:sp macro="" textlink="">
        <xdr:nvSpPr>
          <xdr:cNvPr id="39" name="Line 351"/>
          <xdr:cNvSpPr>
            <a:spLocks noChangeShapeType="1"/>
          </xdr:cNvSpPr>
        </xdr:nvSpPr>
        <xdr:spPr bwMode="auto">
          <a:xfrm>
            <a:off x="1835969" y="2916284"/>
            <a:ext cx="0" cy="281653"/>
          </a:xfrm>
          <a:prstGeom prst="line">
            <a:avLst/>
          </a:prstGeom>
          <a:noFill/>
          <a:ln w="9525">
            <a:solidFill>
              <a:srgbClr val="FFFF99"/>
            </a:solidFill>
            <a:round/>
            <a:headEnd/>
            <a:tailEnd/>
          </a:ln>
        </xdr:spPr>
      </xdr:sp>
      <xdr:sp macro="" textlink="">
        <xdr:nvSpPr>
          <xdr:cNvPr id="40" name="Line 352"/>
          <xdr:cNvSpPr>
            <a:spLocks noChangeShapeType="1"/>
          </xdr:cNvSpPr>
        </xdr:nvSpPr>
        <xdr:spPr bwMode="auto">
          <a:xfrm>
            <a:off x="1835969" y="3753767"/>
            <a:ext cx="0" cy="283702"/>
          </a:xfrm>
          <a:prstGeom prst="line">
            <a:avLst/>
          </a:prstGeom>
          <a:noFill/>
          <a:ln w="9525">
            <a:solidFill>
              <a:srgbClr val="FFFF99"/>
            </a:solidFill>
            <a:round/>
            <a:headEnd/>
            <a:tailEnd/>
          </a:ln>
        </xdr:spPr>
      </xdr:sp>
      <xdr:sp macro="" textlink="">
        <xdr:nvSpPr>
          <xdr:cNvPr id="41" name="Line 353"/>
          <xdr:cNvSpPr>
            <a:spLocks noChangeShapeType="1"/>
          </xdr:cNvSpPr>
        </xdr:nvSpPr>
        <xdr:spPr bwMode="auto">
          <a:xfrm flipV="1">
            <a:off x="1835969" y="2782934"/>
            <a:ext cx="298860" cy="133350"/>
          </a:xfrm>
          <a:prstGeom prst="line">
            <a:avLst/>
          </a:prstGeom>
          <a:noFill/>
          <a:ln w="9525">
            <a:solidFill>
              <a:srgbClr val="FFFF99"/>
            </a:solidFill>
            <a:round/>
            <a:headEnd/>
            <a:tailEnd/>
          </a:ln>
        </xdr:spPr>
      </xdr:sp>
      <xdr:sp macro="" textlink="">
        <xdr:nvSpPr>
          <xdr:cNvPr id="42" name="Line 355"/>
          <xdr:cNvSpPr>
            <a:spLocks noChangeShapeType="1"/>
          </xdr:cNvSpPr>
        </xdr:nvSpPr>
        <xdr:spPr bwMode="auto">
          <a:xfrm flipH="1" flipV="1">
            <a:off x="1550219" y="2782934"/>
            <a:ext cx="285750" cy="133350"/>
          </a:xfrm>
          <a:prstGeom prst="line">
            <a:avLst/>
          </a:prstGeom>
          <a:noFill/>
          <a:ln w="9525">
            <a:solidFill>
              <a:srgbClr val="FFFF99"/>
            </a:solidFill>
            <a:round/>
            <a:headEnd/>
            <a:tailEnd/>
          </a:ln>
        </xdr:spPr>
      </xdr:sp>
      <xdr:sp macro="" textlink="">
        <xdr:nvSpPr>
          <xdr:cNvPr id="43" name="Line 354"/>
          <xdr:cNvSpPr>
            <a:spLocks noChangeShapeType="1"/>
          </xdr:cNvSpPr>
        </xdr:nvSpPr>
        <xdr:spPr bwMode="auto">
          <a:xfrm flipH="1" flipV="1">
            <a:off x="1569269" y="2744834"/>
            <a:ext cx="276225" cy="133350"/>
          </a:xfrm>
          <a:prstGeom prst="line">
            <a:avLst/>
          </a:prstGeom>
          <a:noFill/>
          <a:ln w="9525">
            <a:solidFill>
              <a:srgbClr val="FF6600"/>
            </a:solidFill>
            <a:round/>
            <a:headEnd/>
            <a:tailEnd/>
          </a:ln>
        </xdr:spPr>
      </xdr:sp>
    </xdr:grpSp>
    <xdr:clientData/>
  </xdr:twoCellAnchor>
  <xdr:twoCellAnchor>
    <xdr:from>
      <xdr:col>0</xdr:col>
      <xdr:colOff>123825</xdr:colOff>
      <xdr:row>6</xdr:row>
      <xdr:rowOff>104775</xdr:rowOff>
    </xdr:from>
    <xdr:to>
      <xdr:col>0</xdr:col>
      <xdr:colOff>447675</xdr:colOff>
      <xdr:row>6</xdr:row>
      <xdr:rowOff>106363</xdr:rowOff>
    </xdr:to>
    <xdr:cxnSp macro="">
      <xdr:nvCxnSpPr>
        <xdr:cNvPr id="57" name="56 - Ευθύγραμμο βέλος σύνδεσης"/>
        <xdr:cNvCxnSpPr/>
      </xdr:nvCxnSpPr>
      <xdr:spPr>
        <a:xfrm>
          <a:off x="123825" y="1247775"/>
          <a:ext cx="323850" cy="1588"/>
        </a:xfrm>
        <a:prstGeom prst="straightConnector1">
          <a:avLst/>
        </a:prstGeom>
        <a:ln w="25400">
          <a:solidFill>
            <a:srgbClr val="8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123825</xdr:colOff>
      <xdr:row>31</xdr:row>
      <xdr:rowOff>104775</xdr:rowOff>
    </xdr:from>
    <xdr:to>
      <xdr:col>0</xdr:col>
      <xdr:colOff>447675</xdr:colOff>
      <xdr:row>31</xdr:row>
      <xdr:rowOff>106363</xdr:rowOff>
    </xdr:to>
    <xdr:cxnSp macro="">
      <xdr:nvCxnSpPr>
        <xdr:cNvPr id="58" name="57 - Ευθύγραμμο βέλος σύνδεσης"/>
        <xdr:cNvCxnSpPr/>
      </xdr:nvCxnSpPr>
      <xdr:spPr>
        <a:xfrm>
          <a:off x="123825" y="1247775"/>
          <a:ext cx="323850" cy="1588"/>
        </a:xfrm>
        <a:prstGeom prst="straightConnector1">
          <a:avLst/>
        </a:prstGeom>
        <a:ln w="25400">
          <a:solidFill>
            <a:srgbClr val="8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542926</xdr:colOff>
      <xdr:row>0</xdr:row>
      <xdr:rowOff>-40466807</xdr:rowOff>
    </xdr:from>
    <xdr:to>
      <xdr:col>4</xdr:col>
      <xdr:colOff>57151</xdr:colOff>
      <xdr:row>0</xdr:row>
      <xdr:rowOff>-40466803</xdr:rowOff>
    </xdr:to>
    <xdr:grpSp>
      <xdr:nvGrpSpPr>
        <xdr:cNvPr id="63" name="Group 311"/>
        <xdr:cNvGrpSpPr>
          <a:grpSpLocks/>
        </xdr:cNvGrpSpPr>
      </xdr:nvGrpSpPr>
      <xdr:grpSpPr bwMode="auto">
        <a:xfrm>
          <a:off x="2386474" y="-40466807"/>
          <a:ext cx="128742" cy="4"/>
          <a:chOff x="509" y="4917"/>
          <a:chExt cx="13" cy="4"/>
        </a:xfrm>
      </xdr:grpSpPr>
      <xdr:sp macro="" textlink="">
        <xdr:nvSpPr>
          <xdr:cNvPr id="73" name="Line 312"/>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74" name="Line 313"/>
          <xdr:cNvSpPr>
            <a:spLocks noChangeShapeType="1"/>
          </xdr:cNvSpPr>
        </xdr:nvSpPr>
        <xdr:spPr bwMode="auto">
          <a:xfrm flipH="1">
            <a:off x="509" y="4917"/>
            <a:ext cx="13" cy="0"/>
          </a:xfrm>
          <a:prstGeom prst="line">
            <a:avLst/>
          </a:prstGeom>
          <a:noFill/>
          <a:ln w="9525">
            <a:solidFill>
              <a:srgbClr val="FF6600"/>
            </a:solidFill>
            <a:round/>
            <a:headEnd/>
            <a:tailEnd/>
          </a:ln>
        </xdr:spPr>
      </xdr:sp>
    </xdr:grpSp>
    <xdr:clientData/>
  </xdr:twoCellAnchor>
  <xdr:twoCellAnchor>
    <xdr:from>
      <xdr:col>7</xdr:col>
      <xdr:colOff>295274</xdr:colOff>
      <xdr:row>0</xdr:row>
      <xdr:rowOff>-40466807</xdr:rowOff>
    </xdr:from>
    <xdr:to>
      <xdr:col>7</xdr:col>
      <xdr:colOff>419099</xdr:colOff>
      <xdr:row>0</xdr:row>
      <xdr:rowOff>-40466803</xdr:rowOff>
    </xdr:to>
    <xdr:grpSp>
      <xdr:nvGrpSpPr>
        <xdr:cNvPr id="81" name="Group 314"/>
        <xdr:cNvGrpSpPr>
          <a:grpSpLocks/>
        </xdr:cNvGrpSpPr>
      </xdr:nvGrpSpPr>
      <xdr:grpSpPr bwMode="auto">
        <a:xfrm>
          <a:off x="4596887" y="-40466807"/>
          <a:ext cx="123825" cy="4"/>
          <a:chOff x="509" y="4917"/>
          <a:chExt cx="13" cy="4"/>
        </a:xfrm>
      </xdr:grpSpPr>
      <xdr:sp macro="" textlink="">
        <xdr:nvSpPr>
          <xdr:cNvPr id="87" name="Line 315"/>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88" name="Line 316"/>
          <xdr:cNvSpPr>
            <a:spLocks noChangeShapeType="1"/>
          </xdr:cNvSpPr>
        </xdr:nvSpPr>
        <xdr:spPr bwMode="auto">
          <a:xfrm flipH="1">
            <a:off x="509" y="4917"/>
            <a:ext cx="13" cy="0"/>
          </a:xfrm>
          <a:prstGeom prst="line">
            <a:avLst/>
          </a:prstGeom>
          <a:noFill/>
          <a:ln w="9525">
            <a:solidFill>
              <a:srgbClr val="FF6600"/>
            </a:solidFill>
            <a:round/>
            <a:headEnd/>
            <a:tailEnd/>
          </a:ln>
        </xdr:spPr>
      </xdr:sp>
    </xdr:grpSp>
    <xdr:clientData/>
  </xdr:twoCellAnchor>
  <xdr:twoCellAnchor>
    <xdr:from>
      <xdr:col>1</xdr:col>
      <xdr:colOff>314325</xdr:colOff>
      <xdr:row>33</xdr:row>
      <xdr:rowOff>171450</xdr:rowOff>
    </xdr:from>
    <xdr:to>
      <xdr:col>4</xdr:col>
      <xdr:colOff>285749</xdr:colOff>
      <xdr:row>36</xdr:row>
      <xdr:rowOff>123825</xdr:rowOff>
    </xdr:to>
    <xdr:grpSp>
      <xdr:nvGrpSpPr>
        <xdr:cNvPr id="110" name="109 - Ομάδα"/>
        <xdr:cNvGrpSpPr/>
      </xdr:nvGrpSpPr>
      <xdr:grpSpPr>
        <a:xfrm>
          <a:off x="928841" y="6593144"/>
          <a:ext cx="1814973" cy="536165"/>
          <a:chOff x="3743325" y="6286500"/>
          <a:chExt cx="1800224" cy="523875"/>
        </a:xfrm>
      </xdr:grpSpPr>
      <xdr:sp macro="" textlink="">
        <xdr:nvSpPr>
          <xdr:cNvPr id="60" name="Text Box 291"/>
          <xdr:cNvSpPr txBox="1">
            <a:spLocks noChangeArrowheads="1"/>
          </xdr:cNvSpPr>
        </xdr:nvSpPr>
        <xdr:spPr bwMode="auto">
          <a:xfrm>
            <a:off x="4295776" y="6286500"/>
            <a:ext cx="314325" cy="2381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endParaRPr lang="en-US" sz="1200" b="0" i="0" strike="noStrike" baseline="-25000">
              <a:solidFill>
                <a:srgbClr val="FFFF99"/>
              </a:solidFill>
              <a:latin typeface="Arial"/>
              <a:cs typeface="Arial"/>
            </a:endParaRPr>
          </a:p>
        </xdr:txBody>
      </xdr:sp>
      <xdr:grpSp>
        <xdr:nvGrpSpPr>
          <xdr:cNvPr id="109" name="108 - Ομάδα"/>
          <xdr:cNvGrpSpPr/>
        </xdr:nvGrpSpPr>
        <xdr:grpSpPr>
          <a:xfrm>
            <a:off x="3743325" y="6286500"/>
            <a:ext cx="1800224" cy="523875"/>
            <a:chOff x="3743325" y="6286500"/>
            <a:chExt cx="1800224" cy="523875"/>
          </a:xfrm>
        </xdr:grpSpPr>
        <xdr:sp macro="" textlink="">
          <xdr:nvSpPr>
            <xdr:cNvPr id="55" name="Text Box 331"/>
            <xdr:cNvSpPr txBox="1">
              <a:spLocks noChangeArrowheads="1"/>
            </xdr:cNvSpPr>
          </xdr:nvSpPr>
          <xdr:spPr bwMode="auto">
            <a:xfrm>
              <a:off x="4029076" y="6286500"/>
              <a:ext cx="190499" cy="2286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61" name="Line 299"/>
            <xdr:cNvSpPr>
              <a:spLocks noChangeShapeType="1"/>
            </xdr:cNvSpPr>
          </xdr:nvSpPr>
          <xdr:spPr bwMode="auto">
            <a:xfrm flipH="1">
              <a:off x="4200526" y="6381751"/>
              <a:ext cx="123825" cy="0"/>
            </a:xfrm>
            <a:prstGeom prst="line">
              <a:avLst/>
            </a:prstGeom>
            <a:noFill/>
            <a:ln w="9525">
              <a:solidFill>
                <a:srgbClr val="FFFF99"/>
              </a:solidFill>
              <a:round/>
              <a:headEnd/>
              <a:tailEnd/>
            </a:ln>
          </xdr:spPr>
        </xdr:sp>
        <xdr:sp macro="" textlink="">
          <xdr:nvSpPr>
            <xdr:cNvPr id="65" name="Text Box 292"/>
            <xdr:cNvSpPr txBox="1">
              <a:spLocks noChangeArrowheads="1"/>
            </xdr:cNvSpPr>
          </xdr:nvSpPr>
          <xdr:spPr bwMode="auto">
            <a:xfrm>
              <a:off x="4295776" y="6591300"/>
              <a:ext cx="295275"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66" name="Text Box 332"/>
            <xdr:cNvSpPr txBox="1">
              <a:spLocks noChangeArrowheads="1"/>
            </xdr:cNvSpPr>
          </xdr:nvSpPr>
          <xdr:spPr bwMode="auto">
            <a:xfrm>
              <a:off x="4676776" y="6286500"/>
              <a:ext cx="342900"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67" name="Text Box 333"/>
            <xdr:cNvSpPr txBox="1">
              <a:spLocks noChangeArrowheads="1"/>
            </xdr:cNvSpPr>
          </xdr:nvSpPr>
          <xdr:spPr bwMode="auto">
            <a:xfrm>
              <a:off x="4676776" y="6591301"/>
              <a:ext cx="342900" cy="2095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3</a:t>
              </a:r>
              <a:endParaRPr lang="en-US" sz="1200" b="0" i="0" strike="noStrike" baseline="-25000">
                <a:solidFill>
                  <a:srgbClr val="FFFF99"/>
                </a:solidFill>
                <a:latin typeface="Arial"/>
                <a:cs typeface="Arial"/>
              </a:endParaRPr>
            </a:p>
          </xdr:txBody>
        </xdr:sp>
        <xdr:sp macro="" textlink="">
          <xdr:nvSpPr>
            <xdr:cNvPr id="70" name="Line 330"/>
            <xdr:cNvSpPr>
              <a:spLocks noChangeShapeType="1"/>
            </xdr:cNvSpPr>
          </xdr:nvSpPr>
          <xdr:spPr bwMode="auto">
            <a:xfrm flipH="1">
              <a:off x="4581526" y="6381751"/>
              <a:ext cx="123825" cy="0"/>
            </a:xfrm>
            <a:prstGeom prst="line">
              <a:avLst/>
            </a:prstGeom>
            <a:noFill/>
            <a:ln w="9525">
              <a:solidFill>
                <a:srgbClr val="FFFF99"/>
              </a:solidFill>
              <a:round/>
              <a:headEnd/>
              <a:tailEnd/>
            </a:ln>
          </xdr:spPr>
        </xdr:sp>
        <xdr:sp macro="" textlink="">
          <xdr:nvSpPr>
            <xdr:cNvPr id="72" name="Line 340"/>
            <xdr:cNvSpPr>
              <a:spLocks noChangeShapeType="1"/>
            </xdr:cNvSpPr>
          </xdr:nvSpPr>
          <xdr:spPr bwMode="auto">
            <a:xfrm rot="5400000" flipH="1">
              <a:off x="4714876" y="6534151"/>
              <a:ext cx="123825" cy="0"/>
            </a:xfrm>
            <a:prstGeom prst="line">
              <a:avLst/>
            </a:prstGeom>
            <a:noFill/>
            <a:ln w="9525">
              <a:solidFill>
                <a:srgbClr val="FFFF99"/>
              </a:solidFill>
              <a:round/>
              <a:headEnd/>
              <a:tailEnd/>
            </a:ln>
          </xdr:spPr>
        </xdr:sp>
        <xdr:sp macro="" textlink="">
          <xdr:nvSpPr>
            <xdr:cNvPr id="78" name="Text Box 289"/>
            <xdr:cNvSpPr txBox="1">
              <a:spLocks noChangeArrowheads="1"/>
            </xdr:cNvSpPr>
          </xdr:nvSpPr>
          <xdr:spPr bwMode="auto">
            <a:xfrm>
              <a:off x="5067299" y="6286501"/>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79" name="Text Box 296"/>
            <xdr:cNvSpPr txBox="1">
              <a:spLocks noChangeArrowheads="1"/>
            </xdr:cNvSpPr>
          </xdr:nvSpPr>
          <xdr:spPr bwMode="auto">
            <a:xfrm>
              <a:off x="5343524" y="6286501"/>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t>
              </a:r>
            </a:p>
          </xdr:txBody>
        </xdr:sp>
        <xdr:grpSp>
          <xdr:nvGrpSpPr>
            <xdr:cNvPr id="82" name="Group 322"/>
            <xdr:cNvGrpSpPr>
              <a:grpSpLocks/>
            </xdr:cNvGrpSpPr>
          </xdr:nvGrpSpPr>
          <xdr:grpSpPr bwMode="auto">
            <a:xfrm>
              <a:off x="5248274" y="6343651"/>
              <a:ext cx="123825" cy="76200"/>
              <a:chOff x="526" y="4933"/>
              <a:chExt cx="13" cy="8"/>
            </a:xfrm>
          </xdr:grpSpPr>
          <xdr:grpSp>
            <xdr:nvGrpSpPr>
              <xdr:cNvPr id="83" name="Group 323"/>
              <xdr:cNvGrpSpPr>
                <a:grpSpLocks/>
              </xdr:cNvGrpSpPr>
            </xdr:nvGrpSpPr>
            <xdr:grpSpPr bwMode="auto">
              <a:xfrm>
                <a:off x="526" y="4933"/>
                <a:ext cx="13" cy="4"/>
                <a:chOff x="510" y="4917"/>
                <a:chExt cx="13" cy="4"/>
              </a:xfrm>
            </xdr:grpSpPr>
            <xdr:sp macro="" textlink="">
              <xdr:nvSpPr>
                <xdr:cNvPr id="85" name="Line 324"/>
                <xdr:cNvSpPr>
                  <a:spLocks noChangeShapeType="1"/>
                </xdr:cNvSpPr>
              </xdr:nvSpPr>
              <xdr:spPr bwMode="auto">
                <a:xfrm flipH="1">
                  <a:off x="510" y="4921"/>
                  <a:ext cx="13" cy="0"/>
                </a:xfrm>
                <a:prstGeom prst="line">
                  <a:avLst/>
                </a:prstGeom>
                <a:noFill/>
                <a:ln w="9525">
                  <a:solidFill>
                    <a:srgbClr val="FFFF99"/>
                  </a:solidFill>
                  <a:round/>
                  <a:headEnd/>
                  <a:tailEnd/>
                </a:ln>
              </xdr:spPr>
            </xdr:sp>
            <xdr:sp macro="" textlink="">
              <xdr:nvSpPr>
                <xdr:cNvPr id="86" name="Line 325"/>
                <xdr:cNvSpPr>
                  <a:spLocks noChangeShapeType="1"/>
                </xdr:cNvSpPr>
              </xdr:nvSpPr>
              <xdr:spPr bwMode="auto">
                <a:xfrm flipH="1">
                  <a:off x="510" y="4917"/>
                  <a:ext cx="13" cy="0"/>
                </a:xfrm>
                <a:prstGeom prst="line">
                  <a:avLst/>
                </a:prstGeom>
                <a:noFill/>
                <a:ln w="9525">
                  <a:solidFill>
                    <a:srgbClr val="FF6600"/>
                  </a:solidFill>
                  <a:round/>
                  <a:headEnd/>
                  <a:tailEnd/>
                </a:ln>
              </xdr:spPr>
            </xdr:sp>
          </xdr:grpSp>
          <xdr:sp macro="" textlink="">
            <xdr:nvSpPr>
              <xdr:cNvPr id="84" name="Line 326"/>
              <xdr:cNvSpPr>
                <a:spLocks noChangeShapeType="1"/>
              </xdr:cNvSpPr>
            </xdr:nvSpPr>
            <xdr:spPr bwMode="auto">
              <a:xfrm flipH="1">
                <a:off x="526" y="4941"/>
                <a:ext cx="13" cy="0"/>
              </a:xfrm>
              <a:prstGeom prst="line">
                <a:avLst/>
              </a:prstGeom>
              <a:noFill/>
              <a:ln w="9525">
                <a:solidFill>
                  <a:srgbClr val="FF6600"/>
                </a:solidFill>
                <a:round/>
                <a:headEnd/>
                <a:tailEnd/>
              </a:ln>
            </xdr:spPr>
          </xdr:sp>
        </xdr:grpSp>
        <xdr:grpSp>
          <xdr:nvGrpSpPr>
            <xdr:cNvPr id="106" name="105 - Ομάδα"/>
            <xdr:cNvGrpSpPr/>
          </xdr:nvGrpSpPr>
          <xdr:grpSpPr>
            <a:xfrm>
              <a:off x="3743325" y="6286500"/>
              <a:ext cx="304801" cy="200025"/>
              <a:chOff x="3952875" y="6286500"/>
              <a:chExt cx="304801" cy="200025"/>
            </a:xfrm>
          </xdr:grpSpPr>
          <xdr:sp macro="" textlink="">
            <xdr:nvSpPr>
              <xdr:cNvPr id="77" name="Text Box 288"/>
              <xdr:cNvSpPr txBox="1">
                <a:spLocks noChangeArrowheads="1"/>
              </xdr:cNvSpPr>
            </xdr:nvSpPr>
            <xdr:spPr bwMode="auto">
              <a:xfrm>
                <a:off x="3952875" y="6286500"/>
                <a:ext cx="200025" cy="2000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105" name="104 - Ομάδα"/>
              <xdr:cNvGrpSpPr/>
            </xdr:nvGrpSpPr>
            <xdr:grpSpPr>
              <a:xfrm>
                <a:off x="4133851" y="6362699"/>
                <a:ext cx="123825" cy="38100"/>
                <a:chOff x="1123951" y="3124199"/>
                <a:chExt cx="123825" cy="38100"/>
              </a:xfrm>
            </xdr:grpSpPr>
            <xdr:sp macro="" textlink="">
              <xdr:nvSpPr>
                <xdr:cNvPr id="103" name="Line 315"/>
                <xdr:cNvSpPr>
                  <a:spLocks noChangeShapeType="1"/>
                </xdr:cNvSpPr>
              </xdr:nvSpPr>
              <xdr:spPr bwMode="auto">
                <a:xfrm flipH="1">
                  <a:off x="1123951" y="3162299"/>
                  <a:ext cx="123825" cy="0"/>
                </a:xfrm>
                <a:prstGeom prst="line">
                  <a:avLst/>
                </a:prstGeom>
                <a:noFill/>
                <a:ln w="9525">
                  <a:solidFill>
                    <a:srgbClr val="FFFF99"/>
                  </a:solidFill>
                  <a:round/>
                  <a:headEnd/>
                  <a:tailEnd/>
                </a:ln>
              </xdr:spPr>
            </xdr:sp>
            <xdr:sp macro="" textlink="">
              <xdr:nvSpPr>
                <xdr:cNvPr id="104" name="Line 316"/>
                <xdr:cNvSpPr>
                  <a:spLocks noChangeShapeType="1"/>
                </xdr:cNvSpPr>
              </xdr:nvSpPr>
              <xdr:spPr bwMode="auto">
                <a:xfrm flipH="1">
                  <a:off x="1123951" y="3124199"/>
                  <a:ext cx="123825" cy="0"/>
                </a:xfrm>
                <a:prstGeom prst="line">
                  <a:avLst/>
                </a:prstGeom>
                <a:noFill/>
                <a:ln w="9525">
                  <a:solidFill>
                    <a:srgbClr val="FF6600"/>
                  </a:solidFill>
                  <a:round/>
                  <a:headEnd/>
                  <a:tailEnd/>
                </a:ln>
              </xdr:spPr>
            </xdr:sp>
          </xdr:grpSp>
        </xdr:grpSp>
        <xdr:sp macro="" textlink="">
          <xdr:nvSpPr>
            <xdr:cNvPr id="69" name="Line 329"/>
            <xdr:cNvSpPr>
              <a:spLocks noChangeShapeType="1"/>
            </xdr:cNvSpPr>
          </xdr:nvSpPr>
          <xdr:spPr bwMode="auto">
            <a:xfrm flipH="1">
              <a:off x="4962526" y="6381751"/>
              <a:ext cx="123825" cy="0"/>
            </a:xfrm>
            <a:prstGeom prst="line">
              <a:avLst/>
            </a:prstGeom>
            <a:noFill/>
            <a:ln w="9525">
              <a:solidFill>
                <a:srgbClr val="FFFF99"/>
              </a:solidFill>
              <a:round/>
              <a:headEnd/>
              <a:tailEnd/>
            </a:ln>
          </xdr:spPr>
        </xdr:sp>
        <xdr:sp macro="" textlink="">
          <xdr:nvSpPr>
            <xdr:cNvPr id="62" name="Line 300"/>
            <xdr:cNvSpPr>
              <a:spLocks noChangeShapeType="1"/>
            </xdr:cNvSpPr>
          </xdr:nvSpPr>
          <xdr:spPr bwMode="auto">
            <a:xfrm rot="5400000" flipH="1">
              <a:off x="4333876" y="6534151"/>
              <a:ext cx="123825" cy="0"/>
            </a:xfrm>
            <a:prstGeom prst="line">
              <a:avLst/>
            </a:prstGeom>
            <a:noFill/>
            <a:ln w="9525">
              <a:solidFill>
                <a:srgbClr val="FFFF99"/>
              </a:solidFill>
              <a:round/>
              <a:headEnd/>
              <a:tailEnd/>
            </a:ln>
          </xdr:spPr>
        </xdr:sp>
      </xdr:grpSp>
    </xdr:grpSp>
    <xdr:clientData/>
  </xdr:twoCellAnchor>
  <xdr:twoCellAnchor>
    <xdr:from>
      <xdr:col>0</xdr:col>
      <xdr:colOff>123825</xdr:colOff>
      <xdr:row>38</xdr:row>
      <xdr:rowOff>104775</xdr:rowOff>
    </xdr:from>
    <xdr:to>
      <xdr:col>0</xdr:col>
      <xdr:colOff>447675</xdr:colOff>
      <xdr:row>38</xdr:row>
      <xdr:rowOff>106363</xdr:rowOff>
    </xdr:to>
    <xdr:cxnSp macro="">
      <xdr:nvCxnSpPr>
        <xdr:cNvPr id="89" name="88 - Ευθύγραμμο βέλος σύνδεσης"/>
        <xdr:cNvCxnSpPr/>
      </xdr:nvCxnSpPr>
      <xdr:spPr>
        <a:xfrm>
          <a:off x="123825" y="5819775"/>
          <a:ext cx="323850" cy="1588"/>
        </a:xfrm>
        <a:prstGeom prst="straightConnector1">
          <a:avLst/>
        </a:prstGeom>
        <a:ln w="25400">
          <a:solidFill>
            <a:srgbClr val="8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0</xdr:row>
      <xdr:rowOff>-39047583</xdr:rowOff>
    </xdr:from>
    <xdr:to>
      <xdr:col>2</xdr:col>
      <xdr:colOff>428625</xdr:colOff>
      <xdr:row>0</xdr:row>
      <xdr:rowOff>-39047579</xdr:rowOff>
    </xdr:to>
    <xdr:grpSp>
      <xdr:nvGrpSpPr>
        <xdr:cNvPr id="97" name="Group 311"/>
        <xdr:cNvGrpSpPr>
          <a:grpSpLocks/>
        </xdr:cNvGrpSpPr>
      </xdr:nvGrpSpPr>
      <xdr:grpSpPr bwMode="auto">
        <a:xfrm>
          <a:off x="1533832" y="-39047583"/>
          <a:ext cx="123825" cy="4"/>
          <a:chOff x="509" y="4917"/>
          <a:chExt cx="13" cy="4"/>
        </a:xfrm>
      </xdr:grpSpPr>
      <xdr:sp macro="" textlink="">
        <xdr:nvSpPr>
          <xdr:cNvPr id="113" name="Line 312"/>
          <xdr:cNvSpPr>
            <a:spLocks noChangeShapeType="1"/>
          </xdr:cNvSpPr>
        </xdr:nvSpPr>
        <xdr:spPr bwMode="auto">
          <a:xfrm flipH="1">
            <a:off x="509" y="4921"/>
            <a:ext cx="13" cy="0"/>
          </a:xfrm>
          <a:prstGeom prst="line">
            <a:avLst/>
          </a:prstGeom>
          <a:noFill/>
          <a:ln w="9525">
            <a:solidFill>
              <a:srgbClr val="FFFF99"/>
            </a:solidFill>
            <a:round/>
            <a:headEnd/>
            <a:tailEnd/>
          </a:ln>
        </xdr:spPr>
      </xdr:sp>
      <xdr:sp macro="" textlink="">
        <xdr:nvSpPr>
          <xdr:cNvPr id="114" name="Line 313"/>
          <xdr:cNvSpPr>
            <a:spLocks noChangeShapeType="1"/>
          </xdr:cNvSpPr>
        </xdr:nvSpPr>
        <xdr:spPr bwMode="auto">
          <a:xfrm flipH="1">
            <a:off x="509" y="4917"/>
            <a:ext cx="13" cy="0"/>
          </a:xfrm>
          <a:prstGeom prst="line">
            <a:avLst/>
          </a:prstGeom>
          <a:noFill/>
          <a:ln w="9525">
            <a:solidFill>
              <a:srgbClr val="FF6600"/>
            </a:solidFill>
            <a:round/>
            <a:headEnd/>
            <a:tailEnd/>
          </a:ln>
        </xdr:spPr>
      </xdr:sp>
    </xdr:grpSp>
    <xdr:clientData/>
  </xdr:twoCellAnchor>
  <xdr:twoCellAnchor>
    <xdr:from>
      <xdr:col>1</xdr:col>
      <xdr:colOff>285750</xdr:colOff>
      <xdr:row>40</xdr:row>
      <xdr:rowOff>190498</xdr:rowOff>
    </xdr:from>
    <xdr:to>
      <xdr:col>3</xdr:col>
      <xdr:colOff>333375</xdr:colOff>
      <xdr:row>42</xdr:row>
      <xdr:rowOff>57149</xdr:rowOff>
    </xdr:to>
    <xdr:grpSp>
      <xdr:nvGrpSpPr>
        <xdr:cNvPr id="116" name="115 - Ομάδα"/>
        <xdr:cNvGrpSpPr/>
      </xdr:nvGrpSpPr>
      <xdr:grpSpPr>
        <a:xfrm>
          <a:off x="900266" y="7974369"/>
          <a:ext cx="1276657" cy="255845"/>
          <a:chOff x="1333500" y="8953498"/>
          <a:chExt cx="1266825" cy="247651"/>
        </a:xfrm>
      </xdr:grpSpPr>
      <xdr:sp macro="" textlink="">
        <xdr:nvSpPr>
          <xdr:cNvPr id="91" name="Text Box 331"/>
          <xdr:cNvSpPr txBox="1">
            <a:spLocks noChangeArrowheads="1"/>
          </xdr:cNvSpPr>
        </xdr:nvSpPr>
        <xdr:spPr bwMode="auto">
          <a:xfrm>
            <a:off x="2200275" y="8953498"/>
            <a:ext cx="400050" cy="24765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3</a:t>
            </a:r>
            <a:endParaRPr lang="en-US" sz="1200" b="0" i="0" strike="noStrike" baseline="-25000">
              <a:solidFill>
                <a:srgbClr val="FFFF99"/>
              </a:solidFill>
              <a:latin typeface="Arial"/>
              <a:cs typeface="Arial"/>
            </a:endParaRPr>
          </a:p>
        </xdr:txBody>
      </xdr:sp>
      <xdr:sp macro="" textlink="">
        <xdr:nvSpPr>
          <xdr:cNvPr id="93" name="Text Box 290"/>
          <xdr:cNvSpPr txBox="1">
            <a:spLocks noChangeArrowheads="1"/>
          </xdr:cNvSpPr>
        </xdr:nvSpPr>
        <xdr:spPr bwMode="auto">
          <a:xfrm>
            <a:off x="1333500" y="8953499"/>
            <a:ext cx="381000"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3</a:t>
            </a:r>
            <a:endParaRPr lang="en-US" sz="1200" b="0" i="0" strike="noStrike" baseline="-25000">
              <a:solidFill>
                <a:srgbClr val="FFFF99"/>
              </a:solidFill>
              <a:latin typeface="Arial"/>
              <a:cs typeface="Arial"/>
            </a:endParaRPr>
          </a:p>
        </xdr:txBody>
      </xdr:sp>
      <xdr:sp macro="" textlink="">
        <xdr:nvSpPr>
          <xdr:cNvPr id="94" name="Text Box 291"/>
          <xdr:cNvSpPr txBox="1">
            <a:spLocks noChangeArrowheads="1"/>
          </xdr:cNvSpPr>
        </xdr:nvSpPr>
        <xdr:spPr bwMode="auto">
          <a:xfrm>
            <a:off x="1762125" y="8953499"/>
            <a:ext cx="381000" cy="2381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2</a:t>
            </a:r>
            <a:endParaRPr lang="en-US" sz="1200" b="0" i="0" strike="noStrike" baseline="-25000">
              <a:solidFill>
                <a:srgbClr val="FFFF99"/>
              </a:solidFill>
              <a:latin typeface="Arial"/>
              <a:cs typeface="Arial"/>
            </a:endParaRPr>
          </a:p>
        </xdr:txBody>
      </xdr:sp>
      <xdr:sp macro="" textlink="">
        <xdr:nvSpPr>
          <xdr:cNvPr id="95" name="Line 299"/>
          <xdr:cNvSpPr>
            <a:spLocks noChangeShapeType="1"/>
          </xdr:cNvSpPr>
        </xdr:nvSpPr>
        <xdr:spPr bwMode="auto">
          <a:xfrm flipH="1">
            <a:off x="1656712" y="9048750"/>
            <a:ext cx="123825" cy="0"/>
          </a:xfrm>
          <a:prstGeom prst="line">
            <a:avLst/>
          </a:prstGeom>
          <a:noFill/>
          <a:ln w="9525">
            <a:solidFill>
              <a:srgbClr val="FFFF99"/>
            </a:solidFill>
            <a:round/>
            <a:headEnd/>
            <a:tailEnd/>
          </a:ln>
        </xdr:spPr>
      </xdr:sp>
      <xdr:sp macro="" textlink="">
        <xdr:nvSpPr>
          <xdr:cNvPr id="115" name="Line 299"/>
          <xdr:cNvSpPr>
            <a:spLocks noChangeShapeType="1"/>
          </xdr:cNvSpPr>
        </xdr:nvSpPr>
        <xdr:spPr bwMode="auto">
          <a:xfrm flipH="1">
            <a:off x="2095500" y="9048750"/>
            <a:ext cx="123825" cy="0"/>
          </a:xfrm>
          <a:prstGeom prst="line">
            <a:avLst/>
          </a:prstGeom>
          <a:noFill/>
          <a:ln w="9525">
            <a:solidFill>
              <a:srgbClr val="FFFF99"/>
            </a:solidFill>
            <a:round/>
            <a:headEnd/>
            <a:tailEnd/>
          </a:ln>
        </xdr:spPr>
      </xdr:sp>
    </xdr:grpSp>
    <xdr:clientData/>
  </xdr:twoCellAnchor>
  <xdr:twoCellAnchor>
    <xdr:from>
      <xdr:col>1</xdr:col>
      <xdr:colOff>381001</xdr:colOff>
      <xdr:row>45</xdr:row>
      <xdr:rowOff>0</xdr:rowOff>
    </xdr:from>
    <xdr:to>
      <xdr:col>3</xdr:col>
      <xdr:colOff>152401</xdr:colOff>
      <xdr:row>46</xdr:row>
      <xdr:rowOff>38100</xdr:rowOff>
    </xdr:to>
    <xdr:grpSp>
      <xdr:nvGrpSpPr>
        <xdr:cNvPr id="144" name="143 - Ομάδα"/>
        <xdr:cNvGrpSpPr/>
      </xdr:nvGrpSpPr>
      <xdr:grpSpPr>
        <a:xfrm>
          <a:off x="995517" y="8756855"/>
          <a:ext cx="1000432" cy="232697"/>
          <a:chOff x="3200401" y="8658225"/>
          <a:chExt cx="990600" cy="228600"/>
        </a:xfrm>
      </xdr:grpSpPr>
      <xdr:sp macro="" textlink="">
        <xdr:nvSpPr>
          <xdr:cNvPr id="120" name="Text Box 331"/>
          <xdr:cNvSpPr txBox="1">
            <a:spLocks noChangeArrowheads="1"/>
          </xdr:cNvSpPr>
        </xdr:nvSpPr>
        <xdr:spPr bwMode="auto">
          <a:xfrm>
            <a:off x="3200401" y="8658225"/>
            <a:ext cx="380999" cy="2286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22" name="Text Box 292"/>
          <xdr:cNvSpPr txBox="1">
            <a:spLocks noChangeArrowheads="1"/>
          </xdr:cNvSpPr>
        </xdr:nvSpPr>
        <xdr:spPr bwMode="auto">
          <a:xfrm>
            <a:off x="3895726" y="8658225"/>
            <a:ext cx="295275"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127" name="Text Box 289"/>
          <xdr:cNvSpPr txBox="1">
            <a:spLocks noChangeArrowheads="1"/>
          </xdr:cNvSpPr>
        </xdr:nvSpPr>
        <xdr:spPr bwMode="auto">
          <a:xfrm>
            <a:off x="3629024" y="8658226"/>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129" name="Group 322"/>
          <xdr:cNvGrpSpPr>
            <a:grpSpLocks/>
          </xdr:cNvGrpSpPr>
        </xdr:nvGrpSpPr>
        <xdr:grpSpPr bwMode="auto">
          <a:xfrm>
            <a:off x="3800474" y="8715376"/>
            <a:ext cx="123825" cy="76200"/>
            <a:chOff x="526" y="4933"/>
            <a:chExt cx="13" cy="8"/>
          </a:xfrm>
        </xdr:grpSpPr>
        <xdr:grpSp>
          <xdr:nvGrpSpPr>
            <xdr:cNvPr id="137" name="Group 323"/>
            <xdr:cNvGrpSpPr>
              <a:grpSpLocks/>
            </xdr:cNvGrpSpPr>
          </xdr:nvGrpSpPr>
          <xdr:grpSpPr bwMode="auto">
            <a:xfrm>
              <a:off x="526" y="4933"/>
              <a:ext cx="13" cy="4"/>
              <a:chOff x="510" y="4917"/>
              <a:chExt cx="13" cy="4"/>
            </a:xfrm>
          </xdr:grpSpPr>
          <xdr:sp macro="" textlink="">
            <xdr:nvSpPr>
              <xdr:cNvPr id="139" name="Line 324"/>
              <xdr:cNvSpPr>
                <a:spLocks noChangeShapeType="1"/>
              </xdr:cNvSpPr>
            </xdr:nvSpPr>
            <xdr:spPr bwMode="auto">
              <a:xfrm flipH="1">
                <a:off x="510" y="4921"/>
                <a:ext cx="13" cy="0"/>
              </a:xfrm>
              <a:prstGeom prst="line">
                <a:avLst/>
              </a:prstGeom>
              <a:noFill/>
              <a:ln w="9525">
                <a:solidFill>
                  <a:srgbClr val="FFFF99"/>
                </a:solidFill>
                <a:round/>
                <a:headEnd/>
                <a:tailEnd/>
              </a:ln>
            </xdr:spPr>
          </xdr:sp>
          <xdr:sp macro="" textlink="">
            <xdr:nvSpPr>
              <xdr:cNvPr id="140" name="Line 325"/>
              <xdr:cNvSpPr>
                <a:spLocks noChangeShapeType="1"/>
              </xdr:cNvSpPr>
            </xdr:nvSpPr>
            <xdr:spPr bwMode="auto">
              <a:xfrm flipH="1">
                <a:off x="510" y="4917"/>
                <a:ext cx="13" cy="0"/>
              </a:xfrm>
              <a:prstGeom prst="line">
                <a:avLst/>
              </a:prstGeom>
              <a:noFill/>
              <a:ln w="9525">
                <a:solidFill>
                  <a:srgbClr val="FF6600"/>
                </a:solidFill>
                <a:round/>
                <a:headEnd/>
                <a:tailEnd/>
              </a:ln>
            </xdr:spPr>
          </xdr:sp>
        </xdr:grpSp>
        <xdr:sp macro="" textlink="">
          <xdr:nvSpPr>
            <xdr:cNvPr id="138" name="Line 326"/>
            <xdr:cNvSpPr>
              <a:spLocks noChangeShapeType="1"/>
            </xdr:cNvSpPr>
          </xdr:nvSpPr>
          <xdr:spPr bwMode="auto">
            <a:xfrm flipH="1">
              <a:off x="526" y="4941"/>
              <a:ext cx="13" cy="0"/>
            </a:xfrm>
            <a:prstGeom prst="line">
              <a:avLst/>
            </a:prstGeom>
            <a:noFill/>
            <a:ln w="9525">
              <a:solidFill>
                <a:srgbClr val="FF6600"/>
              </a:solidFill>
              <a:round/>
              <a:headEnd/>
              <a:tailEnd/>
            </a:ln>
          </xdr:spPr>
        </xdr:sp>
      </xdr:grpSp>
      <xdr:sp macro="" textlink="">
        <xdr:nvSpPr>
          <xdr:cNvPr id="131" name="Line 329"/>
          <xdr:cNvSpPr>
            <a:spLocks noChangeShapeType="1"/>
          </xdr:cNvSpPr>
        </xdr:nvSpPr>
        <xdr:spPr bwMode="auto">
          <a:xfrm flipH="1">
            <a:off x="3523635" y="8753476"/>
            <a:ext cx="123825" cy="0"/>
          </a:xfrm>
          <a:prstGeom prst="line">
            <a:avLst/>
          </a:prstGeom>
          <a:noFill/>
          <a:ln w="9525">
            <a:solidFill>
              <a:srgbClr val="FFFF99"/>
            </a:solidFill>
            <a:round/>
            <a:headEnd/>
            <a:tailEnd/>
          </a:ln>
        </xdr:spPr>
      </xdr:sp>
    </xdr:grpSp>
    <xdr:clientData/>
  </xdr:twoCellAnchor>
  <xdr:twoCellAnchor>
    <xdr:from>
      <xdr:col>1</xdr:col>
      <xdr:colOff>295276</xdr:colOff>
      <xdr:row>43</xdr:row>
      <xdr:rowOff>0</xdr:rowOff>
    </xdr:from>
    <xdr:to>
      <xdr:col>3</xdr:col>
      <xdr:colOff>247651</xdr:colOff>
      <xdr:row>44</xdr:row>
      <xdr:rowOff>47626</xdr:rowOff>
    </xdr:to>
    <xdr:grpSp>
      <xdr:nvGrpSpPr>
        <xdr:cNvPr id="141" name="140 - Ομάδα"/>
        <xdr:cNvGrpSpPr/>
      </xdr:nvGrpSpPr>
      <xdr:grpSpPr>
        <a:xfrm>
          <a:off x="909792" y="8367661"/>
          <a:ext cx="1181407" cy="242223"/>
          <a:chOff x="1247776" y="8658225"/>
          <a:chExt cx="1171575" cy="238126"/>
        </a:xfrm>
      </xdr:grpSpPr>
      <xdr:sp macro="" textlink="">
        <xdr:nvSpPr>
          <xdr:cNvPr id="118" name="Text Box 291"/>
          <xdr:cNvSpPr txBox="1">
            <a:spLocks noChangeArrowheads="1"/>
          </xdr:cNvSpPr>
        </xdr:nvSpPr>
        <xdr:spPr bwMode="auto">
          <a:xfrm>
            <a:off x="1247776" y="8658225"/>
            <a:ext cx="371474" cy="2381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2</a:t>
            </a:r>
            <a:endParaRPr lang="en-US" sz="1200" b="0" i="0" strike="noStrike" baseline="-25000">
              <a:solidFill>
                <a:srgbClr val="FFFF99"/>
              </a:solidFill>
              <a:latin typeface="Arial"/>
              <a:cs typeface="Arial"/>
            </a:endParaRPr>
          </a:p>
        </xdr:txBody>
      </xdr:sp>
      <xdr:sp macro="" textlink="">
        <xdr:nvSpPr>
          <xdr:cNvPr id="123" name="Text Box 332"/>
          <xdr:cNvSpPr txBox="1">
            <a:spLocks noChangeArrowheads="1"/>
          </xdr:cNvSpPr>
        </xdr:nvSpPr>
        <xdr:spPr bwMode="auto">
          <a:xfrm>
            <a:off x="1695451" y="8658225"/>
            <a:ext cx="342900"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124" name="Text Box 333"/>
          <xdr:cNvSpPr txBox="1">
            <a:spLocks noChangeArrowheads="1"/>
          </xdr:cNvSpPr>
        </xdr:nvSpPr>
        <xdr:spPr bwMode="auto">
          <a:xfrm>
            <a:off x="2076451" y="8658226"/>
            <a:ext cx="342900" cy="2095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3</a:t>
            </a:r>
            <a:endParaRPr lang="en-US" sz="1200" b="0" i="0" strike="noStrike" baseline="-25000">
              <a:solidFill>
                <a:srgbClr val="FFFF99"/>
              </a:solidFill>
              <a:latin typeface="Arial"/>
              <a:cs typeface="Arial"/>
            </a:endParaRPr>
          </a:p>
        </xdr:txBody>
      </xdr:sp>
      <xdr:grpSp>
        <xdr:nvGrpSpPr>
          <xdr:cNvPr id="134" name="104 - Ομάδα"/>
          <xdr:cNvGrpSpPr/>
        </xdr:nvGrpSpPr>
        <xdr:grpSpPr>
          <a:xfrm>
            <a:off x="1590676" y="8734424"/>
            <a:ext cx="123825" cy="38100"/>
            <a:chOff x="1123951" y="3124199"/>
            <a:chExt cx="123825" cy="38100"/>
          </a:xfrm>
        </xdr:grpSpPr>
        <xdr:sp macro="" textlink="">
          <xdr:nvSpPr>
            <xdr:cNvPr id="135" name="Line 315"/>
            <xdr:cNvSpPr>
              <a:spLocks noChangeShapeType="1"/>
            </xdr:cNvSpPr>
          </xdr:nvSpPr>
          <xdr:spPr bwMode="auto">
            <a:xfrm flipH="1">
              <a:off x="1123951" y="3162299"/>
              <a:ext cx="123825" cy="0"/>
            </a:xfrm>
            <a:prstGeom prst="line">
              <a:avLst/>
            </a:prstGeom>
            <a:noFill/>
            <a:ln w="9525">
              <a:solidFill>
                <a:srgbClr val="FFFF99"/>
              </a:solidFill>
              <a:round/>
              <a:headEnd/>
              <a:tailEnd/>
            </a:ln>
          </xdr:spPr>
        </xdr:sp>
        <xdr:sp macro="" textlink="">
          <xdr:nvSpPr>
            <xdr:cNvPr id="136" name="Line 316"/>
            <xdr:cNvSpPr>
              <a:spLocks noChangeShapeType="1"/>
            </xdr:cNvSpPr>
          </xdr:nvSpPr>
          <xdr:spPr bwMode="auto">
            <a:xfrm flipH="1">
              <a:off x="1123951" y="3124199"/>
              <a:ext cx="123825" cy="0"/>
            </a:xfrm>
            <a:prstGeom prst="line">
              <a:avLst/>
            </a:prstGeom>
            <a:noFill/>
            <a:ln w="9525">
              <a:solidFill>
                <a:srgbClr val="FF6600"/>
              </a:solidFill>
              <a:round/>
              <a:headEnd/>
              <a:tailEnd/>
            </a:ln>
          </xdr:spPr>
        </xdr:sp>
      </xdr:grpSp>
      <xdr:sp macro="" textlink="">
        <xdr:nvSpPr>
          <xdr:cNvPr id="121" name="Line 299"/>
          <xdr:cNvSpPr>
            <a:spLocks noChangeShapeType="1"/>
          </xdr:cNvSpPr>
        </xdr:nvSpPr>
        <xdr:spPr bwMode="auto">
          <a:xfrm flipH="1">
            <a:off x="1971044" y="8753476"/>
            <a:ext cx="123825" cy="0"/>
          </a:xfrm>
          <a:prstGeom prst="line">
            <a:avLst/>
          </a:prstGeom>
          <a:noFill/>
          <a:ln w="9525">
            <a:solidFill>
              <a:srgbClr val="FFFF99"/>
            </a:solidFill>
            <a:round/>
            <a:headEnd/>
            <a:tailEnd/>
          </a:ln>
        </xdr:spPr>
      </xdr:sp>
    </xdr:grpSp>
    <xdr:clientData/>
  </xdr:twoCellAnchor>
  <xdr:twoCellAnchor>
    <xdr:from>
      <xdr:col>1</xdr:col>
      <xdr:colOff>352426</xdr:colOff>
      <xdr:row>47</xdr:row>
      <xdr:rowOff>0</xdr:rowOff>
    </xdr:from>
    <xdr:to>
      <xdr:col>3</xdr:col>
      <xdr:colOff>200026</xdr:colOff>
      <xdr:row>48</xdr:row>
      <xdr:rowOff>47626</xdr:rowOff>
    </xdr:to>
    <xdr:grpSp>
      <xdr:nvGrpSpPr>
        <xdr:cNvPr id="156" name="155 - Ομάδα"/>
        <xdr:cNvGrpSpPr/>
      </xdr:nvGrpSpPr>
      <xdr:grpSpPr>
        <a:xfrm>
          <a:off x="966942" y="9146048"/>
          <a:ext cx="1076632" cy="242223"/>
          <a:chOff x="1238251" y="9115425"/>
          <a:chExt cx="1066800" cy="238126"/>
        </a:xfrm>
      </xdr:grpSpPr>
      <xdr:sp macro="" textlink="">
        <xdr:nvSpPr>
          <xdr:cNvPr id="146" name="Text Box 291"/>
          <xdr:cNvSpPr txBox="1">
            <a:spLocks noChangeArrowheads="1"/>
          </xdr:cNvSpPr>
        </xdr:nvSpPr>
        <xdr:spPr bwMode="auto">
          <a:xfrm>
            <a:off x="1238251" y="9115425"/>
            <a:ext cx="371474" cy="2381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2</a:t>
            </a:r>
            <a:endParaRPr lang="en-US" sz="1200" b="0" i="0" strike="noStrike" baseline="-25000">
              <a:solidFill>
                <a:srgbClr val="FFFF99"/>
              </a:solidFill>
              <a:latin typeface="Arial"/>
              <a:cs typeface="Arial"/>
            </a:endParaRPr>
          </a:p>
        </xdr:txBody>
      </xdr:sp>
      <xdr:sp macro="" textlink="">
        <xdr:nvSpPr>
          <xdr:cNvPr id="147" name="Text Box 332"/>
          <xdr:cNvSpPr txBox="1">
            <a:spLocks noChangeArrowheads="1"/>
          </xdr:cNvSpPr>
        </xdr:nvSpPr>
        <xdr:spPr bwMode="auto">
          <a:xfrm>
            <a:off x="1685926" y="9115425"/>
            <a:ext cx="200024" cy="2286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148" name="Text Box 333"/>
          <xdr:cNvSpPr txBox="1">
            <a:spLocks noChangeArrowheads="1"/>
          </xdr:cNvSpPr>
        </xdr:nvSpPr>
        <xdr:spPr bwMode="auto">
          <a:xfrm>
            <a:off x="1962151" y="9115426"/>
            <a:ext cx="342900" cy="2095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149" name="104 - Ομάδα"/>
          <xdr:cNvGrpSpPr/>
        </xdr:nvGrpSpPr>
        <xdr:grpSpPr>
          <a:xfrm>
            <a:off x="1581151" y="9191624"/>
            <a:ext cx="123825" cy="38100"/>
            <a:chOff x="1123951" y="3124199"/>
            <a:chExt cx="123825" cy="38100"/>
          </a:xfrm>
        </xdr:grpSpPr>
        <xdr:sp macro="" textlink="">
          <xdr:nvSpPr>
            <xdr:cNvPr id="151" name="Line 315"/>
            <xdr:cNvSpPr>
              <a:spLocks noChangeShapeType="1"/>
            </xdr:cNvSpPr>
          </xdr:nvSpPr>
          <xdr:spPr bwMode="auto">
            <a:xfrm flipH="1">
              <a:off x="1123951" y="3162299"/>
              <a:ext cx="123825" cy="0"/>
            </a:xfrm>
            <a:prstGeom prst="line">
              <a:avLst/>
            </a:prstGeom>
            <a:noFill/>
            <a:ln w="9525">
              <a:solidFill>
                <a:srgbClr val="FFFF99"/>
              </a:solidFill>
              <a:round/>
              <a:headEnd/>
              <a:tailEnd/>
            </a:ln>
          </xdr:spPr>
        </xdr:sp>
        <xdr:sp macro="" textlink="">
          <xdr:nvSpPr>
            <xdr:cNvPr id="152" name="Line 316"/>
            <xdr:cNvSpPr>
              <a:spLocks noChangeShapeType="1"/>
            </xdr:cNvSpPr>
          </xdr:nvSpPr>
          <xdr:spPr bwMode="auto">
            <a:xfrm flipH="1">
              <a:off x="1123951" y="3124199"/>
              <a:ext cx="123825" cy="0"/>
            </a:xfrm>
            <a:prstGeom prst="line">
              <a:avLst/>
            </a:prstGeom>
            <a:noFill/>
            <a:ln w="9525">
              <a:solidFill>
                <a:srgbClr val="FF6600"/>
              </a:solidFill>
              <a:round/>
              <a:headEnd/>
              <a:tailEnd/>
            </a:ln>
          </xdr:spPr>
        </xdr:sp>
      </xdr:grpSp>
      <xdr:grpSp>
        <xdr:nvGrpSpPr>
          <xdr:cNvPr id="153" name="104 - Ομάδα"/>
          <xdr:cNvGrpSpPr/>
        </xdr:nvGrpSpPr>
        <xdr:grpSpPr>
          <a:xfrm>
            <a:off x="1857376" y="9191624"/>
            <a:ext cx="123825" cy="38100"/>
            <a:chOff x="1123951" y="3124199"/>
            <a:chExt cx="123825" cy="38100"/>
          </a:xfrm>
        </xdr:grpSpPr>
        <xdr:sp macro="" textlink="">
          <xdr:nvSpPr>
            <xdr:cNvPr id="154" name="Line 315"/>
            <xdr:cNvSpPr>
              <a:spLocks noChangeShapeType="1"/>
            </xdr:cNvSpPr>
          </xdr:nvSpPr>
          <xdr:spPr bwMode="auto">
            <a:xfrm flipH="1">
              <a:off x="1123951" y="3162299"/>
              <a:ext cx="123825" cy="0"/>
            </a:xfrm>
            <a:prstGeom prst="line">
              <a:avLst/>
            </a:prstGeom>
            <a:noFill/>
            <a:ln w="9525">
              <a:solidFill>
                <a:srgbClr val="FFFF99"/>
              </a:solidFill>
              <a:round/>
              <a:headEnd/>
              <a:tailEnd/>
            </a:ln>
          </xdr:spPr>
        </xdr:sp>
        <xdr:sp macro="" textlink="">
          <xdr:nvSpPr>
            <xdr:cNvPr id="155" name="Line 316"/>
            <xdr:cNvSpPr>
              <a:spLocks noChangeShapeType="1"/>
            </xdr:cNvSpPr>
          </xdr:nvSpPr>
          <xdr:spPr bwMode="auto">
            <a:xfrm flipH="1">
              <a:off x="1123951" y="3124199"/>
              <a:ext cx="123825" cy="0"/>
            </a:xfrm>
            <a:prstGeom prst="line">
              <a:avLst/>
            </a:prstGeom>
            <a:noFill/>
            <a:ln w="9525">
              <a:solidFill>
                <a:srgbClr val="FF6600"/>
              </a:solidFill>
              <a:round/>
              <a:headEnd/>
              <a:tailEnd/>
            </a:ln>
          </xdr:spPr>
        </xdr:sp>
      </xdr:grpSp>
    </xdr:grpSp>
    <xdr:clientData/>
  </xdr:twoCellAnchor>
  <xdr:twoCellAnchor>
    <xdr:from>
      <xdr:col>3</xdr:col>
      <xdr:colOff>219075</xdr:colOff>
      <xdr:row>52</xdr:row>
      <xdr:rowOff>171449</xdr:rowOff>
    </xdr:from>
    <xdr:to>
      <xdr:col>6</xdr:col>
      <xdr:colOff>276225</xdr:colOff>
      <xdr:row>54</xdr:row>
      <xdr:rowOff>57150</xdr:rowOff>
    </xdr:to>
    <xdr:grpSp>
      <xdr:nvGrpSpPr>
        <xdr:cNvPr id="172" name="171 - Ομάδα"/>
        <xdr:cNvGrpSpPr/>
      </xdr:nvGrpSpPr>
      <xdr:grpSpPr>
        <a:xfrm>
          <a:off x="2062623" y="10321207"/>
          <a:ext cx="1900699" cy="274895"/>
          <a:chOff x="1790700" y="9915524"/>
          <a:chExt cx="1885950" cy="266701"/>
        </a:xfrm>
      </xdr:grpSpPr>
      <xdr:sp macro="" textlink="">
        <xdr:nvSpPr>
          <xdr:cNvPr id="126" name="Text Box 291"/>
          <xdr:cNvSpPr txBox="1">
            <a:spLocks noChangeArrowheads="1"/>
          </xdr:cNvSpPr>
        </xdr:nvSpPr>
        <xdr:spPr bwMode="auto">
          <a:xfrm>
            <a:off x="2457450" y="9915524"/>
            <a:ext cx="361949" cy="26670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130" name="Text Box 331"/>
          <xdr:cNvSpPr txBox="1">
            <a:spLocks noChangeArrowheads="1"/>
          </xdr:cNvSpPr>
        </xdr:nvSpPr>
        <xdr:spPr bwMode="auto">
          <a:xfrm>
            <a:off x="2076451" y="9915525"/>
            <a:ext cx="295274"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132" name="Line 299"/>
          <xdr:cNvSpPr>
            <a:spLocks noChangeShapeType="1"/>
          </xdr:cNvSpPr>
        </xdr:nvSpPr>
        <xdr:spPr bwMode="auto">
          <a:xfrm flipH="1">
            <a:off x="2352038" y="10010776"/>
            <a:ext cx="123825" cy="0"/>
          </a:xfrm>
          <a:prstGeom prst="line">
            <a:avLst/>
          </a:prstGeom>
          <a:noFill/>
          <a:ln w="9525">
            <a:solidFill>
              <a:srgbClr val="FFFF99"/>
            </a:solidFill>
            <a:round/>
            <a:headEnd/>
            <a:tailEnd/>
          </a:ln>
        </xdr:spPr>
      </xdr:sp>
      <xdr:sp macro="" textlink="">
        <xdr:nvSpPr>
          <xdr:cNvPr id="142" name="Text Box 332"/>
          <xdr:cNvSpPr txBox="1">
            <a:spLocks noChangeArrowheads="1"/>
          </xdr:cNvSpPr>
        </xdr:nvSpPr>
        <xdr:spPr bwMode="auto">
          <a:xfrm>
            <a:off x="2905126" y="9915525"/>
            <a:ext cx="361949" cy="2476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150" name="Line 330"/>
          <xdr:cNvSpPr>
            <a:spLocks noChangeShapeType="1"/>
          </xdr:cNvSpPr>
        </xdr:nvSpPr>
        <xdr:spPr bwMode="auto">
          <a:xfrm flipH="1">
            <a:off x="2790189" y="10010776"/>
            <a:ext cx="123825" cy="0"/>
          </a:xfrm>
          <a:prstGeom prst="line">
            <a:avLst/>
          </a:prstGeom>
          <a:noFill/>
          <a:ln w="9525">
            <a:solidFill>
              <a:srgbClr val="FFFF99"/>
            </a:solidFill>
            <a:round/>
            <a:headEnd/>
            <a:tailEnd/>
          </a:ln>
        </xdr:spPr>
      </xdr:sp>
      <xdr:sp macro="" textlink="">
        <xdr:nvSpPr>
          <xdr:cNvPr id="158" name="Text Box 289"/>
          <xdr:cNvSpPr txBox="1">
            <a:spLocks noChangeArrowheads="1"/>
          </xdr:cNvSpPr>
        </xdr:nvSpPr>
        <xdr:spPr bwMode="auto">
          <a:xfrm>
            <a:off x="3333749" y="9915525"/>
            <a:ext cx="342901"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161" name="105 - Ομάδα"/>
          <xdr:cNvGrpSpPr/>
        </xdr:nvGrpSpPr>
        <xdr:grpSpPr>
          <a:xfrm>
            <a:off x="1790700" y="9915525"/>
            <a:ext cx="304801" cy="200025"/>
            <a:chOff x="3952875" y="6286500"/>
            <a:chExt cx="304801" cy="200025"/>
          </a:xfrm>
        </xdr:grpSpPr>
        <xdr:sp macro="" textlink="">
          <xdr:nvSpPr>
            <xdr:cNvPr id="164" name="Text Box 288"/>
            <xdr:cNvSpPr txBox="1">
              <a:spLocks noChangeArrowheads="1"/>
            </xdr:cNvSpPr>
          </xdr:nvSpPr>
          <xdr:spPr bwMode="auto">
            <a:xfrm>
              <a:off x="3952875" y="6286500"/>
              <a:ext cx="200025" cy="2000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165" name="104 - Ομάδα"/>
            <xdr:cNvGrpSpPr/>
          </xdr:nvGrpSpPr>
          <xdr:grpSpPr>
            <a:xfrm>
              <a:off x="4133851" y="6362699"/>
              <a:ext cx="123825" cy="38100"/>
              <a:chOff x="1123951" y="3124199"/>
              <a:chExt cx="123825" cy="38100"/>
            </a:xfrm>
          </xdr:grpSpPr>
          <xdr:sp macro="" textlink="">
            <xdr:nvSpPr>
              <xdr:cNvPr id="166" name="Line 315"/>
              <xdr:cNvSpPr>
                <a:spLocks noChangeShapeType="1"/>
              </xdr:cNvSpPr>
            </xdr:nvSpPr>
            <xdr:spPr bwMode="auto">
              <a:xfrm flipH="1">
                <a:off x="1123951" y="3162299"/>
                <a:ext cx="123825" cy="0"/>
              </a:xfrm>
              <a:prstGeom prst="line">
                <a:avLst/>
              </a:prstGeom>
              <a:noFill/>
              <a:ln w="9525">
                <a:solidFill>
                  <a:srgbClr val="FFFF99"/>
                </a:solidFill>
                <a:round/>
                <a:headEnd/>
                <a:tailEnd/>
              </a:ln>
            </xdr:spPr>
          </xdr:sp>
          <xdr:sp macro="" textlink="">
            <xdr:nvSpPr>
              <xdr:cNvPr id="167" name="Line 316"/>
              <xdr:cNvSpPr>
                <a:spLocks noChangeShapeType="1"/>
              </xdr:cNvSpPr>
            </xdr:nvSpPr>
            <xdr:spPr bwMode="auto">
              <a:xfrm flipH="1">
                <a:off x="1123951" y="3124199"/>
                <a:ext cx="123825" cy="0"/>
              </a:xfrm>
              <a:prstGeom prst="line">
                <a:avLst/>
              </a:prstGeom>
              <a:noFill/>
              <a:ln w="9525">
                <a:solidFill>
                  <a:srgbClr val="FF6600"/>
                </a:solidFill>
                <a:round/>
                <a:headEnd/>
                <a:tailEnd/>
              </a:ln>
            </xdr:spPr>
          </xdr:sp>
        </xdr:grpSp>
      </xdr:grpSp>
      <xdr:sp macro="" textlink="">
        <xdr:nvSpPr>
          <xdr:cNvPr id="162" name="Line 329"/>
          <xdr:cNvSpPr>
            <a:spLocks noChangeShapeType="1"/>
          </xdr:cNvSpPr>
        </xdr:nvSpPr>
        <xdr:spPr bwMode="auto">
          <a:xfrm flipH="1">
            <a:off x="3228338" y="10010776"/>
            <a:ext cx="123825" cy="0"/>
          </a:xfrm>
          <a:prstGeom prst="line">
            <a:avLst/>
          </a:prstGeom>
          <a:noFill/>
          <a:ln w="9525">
            <a:solidFill>
              <a:srgbClr val="FFFF99"/>
            </a:solidFill>
            <a:round/>
            <a:headEnd/>
            <a:tailEnd/>
          </a:ln>
        </xdr:spPr>
      </xdr:sp>
    </xdr:grpSp>
    <xdr:clientData/>
  </xdr:twoCellAnchor>
  <xdr:twoCellAnchor>
    <xdr:from>
      <xdr:col>3</xdr:col>
      <xdr:colOff>428626</xdr:colOff>
      <xdr:row>57</xdr:row>
      <xdr:rowOff>95250</xdr:rowOff>
    </xdr:from>
    <xdr:to>
      <xdr:col>6</xdr:col>
      <xdr:colOff>152400</xdr:colOff>
      <xdr:row>60</xdr:row>
      <xdr:rowOff>47625</xdr:rowOff>
    </xdr:to>
    <xdr:grpSp>
      <xdr:nvGrpSpPr>
        <xdr:cNvPr id="187" name="186 - Ομάδα"/>
        <xdr:cNvGrpSpPr/>
      </xdr:nvGrpSpPr>
      <xdr:grpSpPr>
        <a:xfrm>
          <a:off x="2272174" y="11217992"/>
          <a:ext cx="1567323" cy="536165"/>
          <a:chOff x="2305051" y="11125200"/>
          <a:chExt cx="1552574" cy="523875"/>
        </a:xfrm>
      </xdr:grpSpPr>
      <xdr:grpSp>
        <xdr:nvGrpSpPr>
          <xdr:cNvPr id="186" name="185 - Ομάδα"/>
          <xdr:cNvGrpSpPr/>
        </xdr:nvGrpSpPr>
        <xdr:grpSpPr>
          <a:xfrm>
            <a:off x="2305051" y="11125200"/>
            <a:ext cx="1552574" cy="523875"/>
            <a:chOff x="2305051" y="11125200"/>
            <a:chExt cx="1552574" cy="523875"/>
          </a:xfrm>
        </xdr:grpSpPr>
        <xdr:sp macro="" textlink="">
          <xdr:nvSpPr>
            <xdr:cNvPr id="133" name="Text Box 292"/>
            <xdr:cNvSpPr txBox="1">
              <a:spLocks noChangeArrowheads="1"/>
            </xdr:cNvSpPr>
          </xdr:nvSpPr>
          <xdr:spPr bwMode="auto">
            <a:xfrm>
              <a:off x="2305051" y="11430000"/>
              <a:ext cx="295275"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74" name="Text Box 291"/>
            <xdr:cNvSpPr txBox="1">
              <a:spLocks noChangeArrowheads="1"/>
            </xdr:cNvSpPr>
          </xdr:nvSpPr>
          <xdr:spPr bwMode="auto">
            <a:xfrm>
              <a:off x="2752725" y="11125200"/>
              <a:ext cx="295275" cy="2000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endParaRPr lang="en-US" sz="1200" b="0" i="0" strike="noStrike" baseline="-25000">
                <a:solidFill>
                  <a:srgbClr val="FFFF99"/>
                </a:solidFill>
                <a:latin typeface="Arial"/>
                <a:cs typeface="Arial"/>
              </a:endParaRPr>
            </a:p>
          </xdr:txBody>
        </xdr:sp>
        <xdr:sp macro="" textlink="">
          <xdr:nvSpPr>
            <xdr:cNvPr id="175" name="Text Box 331"/>
            <xdr:cNvSpPr txBox="1">
              <a:spLocks noChangeArrowheads="1"/>
            </xdr:cNvSpPr>
          </xdr:nvSpPr>
          <xdr:spPr bwMode="auto">
            <a:xfrm>
              <a:off x="2314576" y="11125200"/>
              <a:ext cx="371474" cy="2476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l-GR" sz="1200" b="0" i="0" strike="noStrike" baseline="-25000">
                  <a:solidFill>
                    <a:srgbClr val="FFFF99"/>
                  </a:solidFill>
                  <a:latin typeface="Arial"/>
                  <a:cs typeface="Arial"/>
                </a:rPr>
                <a:t>2</a:t>
              </a:r>
              <a:endParaRPr lang="en-US" sz="1200" b="0" i="0" strike="noStrike" baseline="-25000">
                <a:solidFill>
                  <a:srgbClr val="FFFF99"/>
                </a:solidFill>
                <a:latin typeface="Arial"/>
                <a:cs typeface="Arial"/>
              </a:endParaRPr>
            </a:p>
          </xdr:txBody>
        </xdr:sp>
        <xdr:sp macro="" textlink="">
          <xdr:nvSpPr>
            <xdr:cNvPr id="176" name="Line 299"/>
            <xdr:cNvSpPr>
              <a:spLocks noChangeShapeType="1"/>
            </xdr:cNvSpPr>
          </xdr:nvSpPr>
          <xdr:spPr bwMode="auto">
            <a:xfrm flipH="1">
              <a:off x="2637185" y="11220451"/>
              <a:ext cx="123825" cy="0"/>
            </a:xfrm>
            <a:prstGeom prst="line">
              <a:avLst/>
            </a:prstGeom>
            <a:noFill/>
            <a:ln w="9525">
              <a:solidFill>
                <a:srgbClr val="FFFF99"/>
              </a:solidFill>
              <a:round/>
              <a:headEnd/>
              <a:tailEnd/>
            </a:ln>
          </xdr:spPr>
        </xdr:sp>
        <xdr:sp macro="" textlink="">
          <xdr:nvSpPr>
            <xdr:cNvPr id="177" name="Text Box 332"/>
            <xdr:cNvSpPr txBox="1">
              <a:spLocks noChangeArrowheads="1"/>
            </xdr:cNvSpPr>
          </xdr:nvSpPr>
          <xdr:spPr bwMode="auto">
            <a:xfrm>
              <a:off x="3133726" y="11125200"/>
              <a:ext cx="304799" cy="2095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endParaRPr lang="en-US" sz="1200" b="0" i="0" strike="noStrike" baseline="-25000">
                <a:solidFill>
                  <a:srgbClr val="FFFF99"/>
                </a:solidFill>
                <a:latin typeface="Arial"/>
                <a:cs typeface="Arial"/>
              </a:endParaRPr>
            </a:p>
          </xdr:txBody>
        </xdr:sp>
        <xdr:sp macro="" textlink="">
          <xdr:nvSpPr>
            <xdr:cNvPr id="179" name="Text Box 289"/>
            <xdr:cNvSpPr txBox="1">
              <a:spLocks noChangeArrowheads="1"/>
            </xdr:cNvSpPr>
          </xdr:nvSpPr>
          <xdr:spPr bwMode="auto">
            <a:xfrm>
              <a:off x="3514724" y="11125200"/>
              <a:ext cx="342901"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183" name="104 - Ομάδα"/>
            <xdr:cNvGrpSpPr/>
          </xdr:nvGrpSpPr>
          <xdr:grpSpPr>
            <a:xfrm>
              <a:off x="3028330" y="11201399"/>
              <a:ext cx="123825" cy="38100"/>
              <a:chOff x="1113805" y="3124199"/>
              <a:chExt cx="123825" cy="38100"/>
            </a:xfrm>
          </xdr:grpSpPr>
          <xdr:sp macro="" textlink="">
            <xdr:nvSpPr>
              <xdr:cNvPr id="184" name="Line 315"/>
              <xdr:cNvSpPr>
                <a:spLocks noChangeShapeType="1"/>
              </xdr:cNvSpPr>
            </xdr:nvSpPr>
            <xdr:spPr bwMode="auto">
              <a:xfrm flipH="1">
                <a:off x="1113805" y="3162299"/>
                <a:ext cx="123825" cy="0"/>
              </a:xfrm>
              <a:prstGeom prst="line">
                <a:avLst/>
              </a:prstGeom>
              <a:noFill/>
              <a:ln w="9525">
                <a:solidFill>
                  <a:srgbClr val="FFFF99"/>
                </a:solidFill>
                <a:round/>
                <a:headEnd/>
                <a:tailEnd/>
              </a:ln>
            </xdr:spPr>
          </xdr:sp>
          <xdr:sp macro="" textlink="">
            <xdr:nvSpPr>
              <xdr:cNvPr id="185" name="Line 316"/>
              <xdr:cNvSpPr>
                <a:spLocks noChangeShapeType="1"/>
              </xdr:cNvSpPr>
            </xdr:nvSpPr>
            <xdr:spPr bwMode="auto">
              <a:xfrm flipH="1">
                <a:off x="1113805" y="3124199"/>
                <a:ext cx="123825" cy="0"/>
              </a:xfrm>
              <a:prstGeom prst="line">
                <a:avLst/>
              </a:prstGeom>
              <a:noFill/>
              <a:ln w="9525">
                <a:solidFill>
                  <a:srgbClr val="FF6600"/>
                </a:solidFill>
                <a:round/>
                <a:headEnd/>
                <a:tailEnd/>
              </a:ln>
            </xdr:spPr>
          </xdr:sp>
        </xdr:grpSp>
        <xdr:sp macro="" textlink="">
          <xdr:nvSpPr>
            <xdr:cNvPr id="181" name="Line 329"/>
            <xdr:cNvSpPr>
              <a:spLocks noChangeShapeType="1"/>
            </xdr:cNvSpPr>
          </xdr:nvSpPr>
          <xdr:spPr bwMode="auto">
            <a:xfrm flipH="1">
              <a:off x="3399185" y="11220451"/>
              <a:ext cx="123825" cy="0"/>
            </a:xfrm>
            <a:prstGeom prst="line">
              <a:avLst/>
            </a:prstGeom>
            <a:noFill/>
            <a:ln w="9525">
              <a:solidFill>
                <a:srgbClr val="FFFF99"/>
              </a:solidFill>
              <a:round/>
              <a:headEnd/>
              <a:tailEnd/>
            </a:ln>
          </xdr:spPr>
        </xdr:sp>
      </xdr:grpSp>
      <xdr:sp macro="" textlink="">
        <xdr:nvSpPr>
          <xdr:cNvPr id="163" name="Line 300"/>
          <xdr:cNvSpPr>
            <a:spLocks noChangeShapeType="1"/>
          </xdr:cNvSpPr>
        </xdr:nvSpPr>
        <xdr:spPr bwMode="auto">
          <a:xfrm rot="5400000" flipH="1">
            <a:off x="2333006" y="11382858"/>
            <a:ext cx="123825" cy="0"/>
          </a:xfrm>
          <a:prstGeom prst="line">
            <a:avLst/>
          </a:prstGeom>
          <a:noFill/>
          <a:ln w="9525">
            <a:solidFill>
              <a:srgbClr val="FFFF99"/>
            </a:solidFill>
            <a:round/>
            <a:headEnd/>
            <a:tailEnd/>
          </a:ln>
        </xdr:spPr>
      </xdr:sp>
    </xdr:grpSp>
    <xdr:clientData/>
  </xdr:twoCellAnchor>
  <xdr:twoCellAnchor>
    <xdr:from>
      <xdr:col>3</xdr:col>
      <xdr:colOff>485775</xdr:colOff>
      <xdr:row>70</xdr:row>
      <xdr:rowOff>133350</xdr:rowOff>
    </xdr:from>
    <xdr:to>
      <xdr:col>4</xdr:col>
      <xdr:colOff>381000</xdr:colOff>
      <xdr:row>73</xdr:row>
      <xdr:rowOff>114300</xdr:rowOff>
    </xdr:to>
    <xdr:grpSp>
      <xdr:nvGrpSpPr>
        <xdr:cNvPr id="203" name="202 - Ομάδα"/>
        <xdr:cNvGrpSpPr/>
      </xdr:nvGrpSpPr>
      <xdr:grpSpPr>
        <a:xfrm>
          <a:off x="2329323" y="13785850"/>
          <a:ext cx="509742" cy="564740"/>
          <a:chOff x="4972050" y="13058775"/>
          <a:chExt cx="504825" cy="552450"/>
        </a:xfrm>
      </xdr:grpSpPr>
      <xdr:sp macro="" textlink="">
        <xdr:nvSpPr>
          <xdr:cNvPr id="169" name="Text Box 1038"/>
          <xdr:cNvSpPr txBox="1">
            <a:spLocks noChangeArrowheads="1"/>
          </xdr:cNvSpPr>
        </xdr:nvSpPr>
        <xdr:spPr bwMode="auto">
          <a:xfrm>
            <a:off x="5124450" y="13420725"/>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60" name="Line 1050"/>
          <xdr:cNvSpPr>
            <a:spLocks noChangeShapeType="1"/>
          </xdr:cNvSpPr>
        </xdr:nvSpPr>
        <xdr:spPr bwMode="auto">
          <a:xfrm rot="19682738" flipV="1">
            <a:off x="5286375" y="13411200"/>
            <a:ext cx="190500" cy="9525"/>
          </a:xfrm>
          <a:prstGeom prst="line">
            <a:avLst/>
          </a:prstGeom>
          <a:noFill/>
          <a:ln w="9525">
            <a:solidFill>
              <a:srgbClr val="FFFF99"/>
            </a:solidFill>
            <a:round/>
            <a:headEnd/>
            <a:tailEnd/>
          </a:ln>
        </xdr:spPr>
      </xdr:sp>
      <xdr:sp macro="" textlink="">
        <xdr:nvSpPr>
          <xdr:cNvPr id="171" name="Line 1040"/>
          <xdr:cNvSpPr>
            <a:spLocks noChangeShapeType="1"/>
          </xdr:cNvSpPr>
        </xdr:nvSpPr>
        <xdr:spPr bwMode="auto">
          <a:xfrm flipH="1">
            <a:off x="5076825" y="13058775"/>
            <a:ext cx="295275" cy="0"/>
          </a:xfrm>
          <a:prstGeom prst="line">
            <a:avLst/>
          </a:prstGeom>
          <a:noFill/>
          <a:ln w="9525">
            <a:solidFill>
              <a:srgbClr val="FFFF99"/>
            </a:solidFill>
            <a:round/>
            <a:headEnd/>
            <a:tailEnd/>
          </a:ln>
        </xdr:spPr>
      </xdr:sp>
      <xdr:sp macro="" textlink="">
        <xdr:nvSpPr>
          <xdr:cNvPr id="173" name="Line 1041"/>
          <xdr:cNvSpPr>
            <a:spLocks noChangeShapeType="1"/>
          </xdr:cNvSpPr>
        </xdr:nvSpPr>
        <xdr:spPr bwMode="auto">
          <a:xfrm rot="17259008" flipH="1">
            <a:off x="4886325" y="13201650"/>
            <a:ext cx="295275" cy="9525"/>
          </a:xfrm>
          <a:prstGeom prst="line">
            <a:avLst/>
          </a:prstGeom>
          <a:noFill/>
          <a:ln w="9525">
            <a:solidFill>
              <a:srgbClr val="FFFF99"/>
            </a:solidFill>
            <a:round/>
            <a:headEnd/>
            <a:tailEnd/>
          </a:ln>
        </xdr:spPr>
      </xdr:sp>
      <xdr:sp macro="" textlink="">
        <xdr:nvSpPr>
          <xdr:cNvPr id="178" name="Line 1042"/>
          <xdr:cNvSpPr>
            <a:spLocks noChangeShapeType="1"/>
          </xdr:cNvSpPr>
        </xdr:nvSpPr>
        <xdr:spPr bwMode="auto">
          <a:xfrm rot="4340992">
            <a:off x="5276850" y="13201650"/>
            <a:ext cx="295275" cy="9525"/>
          </a:xfrm>
          <a:prstGeom prst="line">
            <a:avLst/>
          </a:prstGeom>
          <a:noFill/>
          <a:ln w="9525">
            <a:solidFill>
              <a:srgbClr val="FFFF99"/>
            </a:solidFill>
            <a:round/>
            <a:headEnd/>
            <a:tailEnd/>
          </a:ln>
        </xdr:spPr>
      </xdr:sp>
      <xdr:sp macro="" textlink="">
        <xdr:nvSpPr>
          <xdr:cNvPr id="180" name="Line 1043"/>
          <xdr:cNvSpPr>
            <a:spLocks noChangeShapeType="1"/>
          </xdr:cNvSpPr>
        </xdr:nvSpPr>
        <xdr:spPr bwMode="auto">
          <a:xfrm rot="1917262" flipH="1" flipV="1">
            <a:off x="4972050" y="13401675"/>
            <a:ext cx="190500" cy="9525"/>
          </a:xfrm>
          <a:prstGeom prst="line">
            <a:avLst/>
          </a:prstGeom>
          <a:noFill/>
          <a:ln w="9525">
            <a:solidFill>
              <a:srgbClr val="FFFF99"/>
            </a:solidFill>
            <a:round/>
            <a:headEnd/>
            <a:tailEnd/>
          </a:ln>
        </xdr:spPr>
      </xdr:sp>
    </xdr:grpSp>
    <xdr:clientData/>
  </xdr:twoCellAnchor>
  <xdr:twoCellAnchor>
    <xdr:from>
      <xdr:col>3</xdr:col>
      <xdr:colOff>209550</xdr:colOff>
      <xdr:row>63</xdr:row>
      <xdr:rowOff>133350</xdr:rowOff>
    </xdr:from>
    <xdr:to>
      <xdr:col>4</xdr:col>
      <xdr:colOff>391319</xdr:colOff>
      <xdr:row>67</xdr:row>
      <xdr:rowOff>114300</xdr:rowOff>
    </xdr:to>
    <xdr:grpSp>
      <xdr:nvGrpSpPr>
        <xdr:cNvPr id="202" name="201 - Ομάδα"/>
        <xdr:cNvGrpSpPr/>
      </xdr:nvGrpSpPr>
      <xdr:grpSpPr>
        <a:xfrm>
          <a:off x="2053098" y="12423673"/>
          <a:ext cx="796286" cy="759337"/>
          <a:chOff x="1704975" y="12430125"/>
          <a:chExt cx="791369" cy="742950"/>
        </a:xfrm>
      </xdr:grpSpPr>
      <xdr:sp macro="" textlink="">
        <xdr:nvSpPr>
          <xdr:cNvPr id="201" name="Text Box 1038"/>
          <xdr:cNvSpPr txBox="1">
            <a:spLocks noChangeArrowheads="1"/>
          </xdr:cNvSpPr>
        </xdr:nvSpPr>
        <xdr:spPr bwMode="auto">
          <a:xfrm>
            <a:off x="1704975" y="12982575"/>
            <a:ext cx="200025" cy="1905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cxnSp macro="">
        <xdr:nvCxnSpPr>
          <xdr:cNvPr id="196" name="195 - Ευθεία γραμμή σύνδεσης"/>
          <xdr:cNvCxnSpPr/>
        </xdr:nvCxnSpPr>
        <xdr:spPr>
          <a:xfrm rot="5400000">
            <a:off x="1905000" y="12620625"/>
            <a:ext cx="381000" cy="1588"/>
          </a:xfrm>
          <a:prstGeom prst="line">
            <a:avLst/>
          </a:prstGeom>
          <a:ln>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197" name="196 - Ευθεία γραμμή σύνδεσης"/>
          <xdr:cNvCxnSpPr/>
        </xdr:nvCxnSpPr>
        <xdr:spPr>
          <a:xfrm rot="5400000">
            <a:off x="2305050" y="12620625"/>
            <a:ext cx="381000" cy="1588"/>
          </a:xfrm>
          <a:prstGeom prst="line">
            <a:avLst/>
          </a:prstGeom>
          <a:ln>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198" name="197 - Ευθεία γραμμή σύνδεσης"/>
          <xdr:cNvCxnSpPr/>
        </xdr:nvCxnSpPr>
        <xdr:spPr>
          <a:xfrm rot="10800000">
            <a:off x="2105025" y="12430125"/>
            <a:ext cx="381000" cy="1588"/>
          </a:xfrm>
          <a:prstGeom prst="line">
            <a:avLst/>
          </a:prstGeom>
          <a:ln>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199" name="198 - Ευθεία γραμμή σύνδεσης"/>
          <xdr:cNvCxnSpPr/>
        </xdr:nvCxnSpPr>
        <xdr:spPr>
          <a:xfrm rot="10800000">
            <a:off x="2105025" y="12811125"/>
            <a:ext cx="381000" cy="1588"/>
          </a:xfrm>
          <a:prstGeom prst="line">
            <a:avLst/>
          </a:prstGeom>
          <a:ln>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200" name="199 - Ευθεία γραμμή σύνδεσης"/>
          <xdr:cNvCxnSpPr/>
        </xdr:nvCxnSpPr>
        <xdr:spPr>
          <a:xfrm rot="8100000">
            <a:off x="1829828" y="12914797"/>
            <a:ext cx="324000" cy="1588"/>
          </a:xfrm>
          <a:prstGeom prst="line">
            <a:avLst/>
          </a:prstGeom>
          <a:ln>
            <a:solidFill>
              <a:srgbClr val="FFFF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123825</xdr:colOff>
      <xdr:row>74</xdr:row>
      <xdr:rowOff>104775</xdr:rowOff>
    </xdr:from>
    <xdr:to>
      <xdr:col>0</xdr:col>
      <xdr:colOff>447675</xdr:colOff>
      <xdr:row>74</xdr:row>
      <xdr:rowOff>106363</xdr:rowOff>
    </xdr:to>
    <xdr:cxnSp macro="">
      <xdr:nvCxnSpPr>
        <xdr:cNvPr id="204" name="203 - Ευθύγραμμο βέλος σύνδεσης"/>
        <xdr:cNvCxnSpPr/>
      </xdr:nvCxnSpPr>
      <xdr:spPr>
        <a:xfrm>
          <a:off x="123825" y="7343775"/>
          <a:ext cx="323850" cy="1588"/>
        </a:xfrm>
        <a:prstGeom prst="straightConnector1">
          <a:avLst/>
        </a:prstGeom>
        <a:ln w="25400">
          <a:solidFill>
            <a:srgbClr val="8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600076</xdr:colOff>
      <xdr:row>93</xdr:row>
      <xdr:rowOff>104775</xdr:rowOff>
    </xdr:from>
    <xdr:to>
      <xdr:col>6</xdr:col>
      <xdr:colOff>152400</xdr:colOff>
      <xdr:row>94</xdr:row>
      <xdr:rowOff>161925</xdr:rowOff>
    </xdr:to>
    <xdr:grpSp>
      <xdr:nvGrpSpPr>
        <xdr:cNvPr id="207" name="206 - Ομάδα"/>
        <xdr:cNvGrpSpPr/>
      </xdr:nvGrpSpPr>
      <xdr:grpSpPr>
        <a:xfrm>
          <a:off x="3058141" y="18519775"/>
          <a:ext cx="781356" cy="251747"/>
          <a:chOff x="2981326" y="18268950"/>
          <a:chExt cx="771524" cy="247650"/>
        </a:xfrm>
      </xdr:grpSpPr>
      <xdr:sp macro="" textlink="">
        <xdr:nvSpPr>
          <xdr:cNvPr id="189" name="Text Box 332"/>
          <xdr:cNvSpPr txBox="1">
            <a:spLocks noChangeArrowheads="1"/>
          </xdr:cNvSpPr>
        </xdr:nvSpPr>
        <xdr:spPr bwMode="auto">
          <a:xfrm>
            <a:off x="2981326" y="18268950"/>
            <a:ext cx="361949" cy="24765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3366FF"/>
                </a:solidFill>
                <a:latin typeface="Arial"/>
                <a:cs typeface="Arial"/>
              </a:rPr>
              <a:t>CH</a:t>
            </a:r>
            <a:r>
              <a:rPr lang="el-GR" sz="1200" b="0" i="0" strike="noStrike" baseline="-25000">
                <a:solidFill>
                  <a:srgbClr val="3366FF"/>
                </a:solidFill>
                <a:latin typeface="Arial"/>
                <a:cs typeface="Arial"/>
              </a:rPr>
              <a:t>3</a:t>
            </a:r>
            <a:endParaRPr lang="en-US" sz="1200" b="0" i="0" strike="noStrike" baseline="-25000">
              <a:solidFill>
                <a:srgbClr val="3366FF"/>
              </a:solidFill>
              <a:latin typeface="Arial"/>
              <a:cs typeface="Arial"/>
            </a:endParaRPr>
          </a:p>
        </xdr:txBody>
      </xdr:sp>
      <xdr:sp macro="" textlink="">
        <xdr:nvSpPr>
          <xdr:cNvPr id="191" name="Text Box 289"/>
          <xdr:cNvSpPr txBox="1">
            <a:spLocks noChangeArrowheads="1"/>
          </xdr:cNvSpPr>
        </xdr:nvSpPr>
        <xdr:spPr bwMode="auto">
          <a:xfrm>
            <a:off x="3409949" y="18268950"/>
            <a:ext cx="342901" cy="21907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3366FF"/>
                </a:solidFill>
                <a:latin typeface="Arial"/>
                <a:cs typeface="Arial"/>
              </a:rPr>
              <a:t>CH</a:t>
            </a:r>
            <a:r>
              <a:rPr lang="en-US" sz="1200" b="0" i="0" strike="noStrike" baseline="-25000">
                <a:solidFill>
                  <a:srgbClr val="3366FF"/>
                </a:solidFill>
                <a:latin typeface="Arial"/>
                <a:cs typeface="Arial"/>
              </a:rPr>
              <a:t>3</a:t>
            </a:r>
          </a:p>
        </xdr:txBody>
      </xdr:sp>
      <xdr:sp macro="" textlink="">
        <xdr:nvSpPr>
          <xdr:cNvPr id="193" name="Line 329"/>
          <xdr:cNvSpPr>
            <a:spLocks noChangeShapeType="1"/>
          </xdr:cNvSpPr>
        </xdr:nvSpPr>
        <xdr:spPr bwMode="auto">
          <a:xfrm flipH="1">
            <a:off x="3294474" y="18364201"/>
            <a:ext cx="123825" cy="0"/>
          </a:xfrm>
          <a:prstGeom prst="line">
            <a:avLst/>
          </a:prstGeom>
          <a:noFill/>
          <a:ln w="9525">
            <a:solidFill>
              <a:srgbClr val="3366FF"/>
            </a:solidFill>
            <a:round/>
            <a:headEnd/>
            <a:tailEnd/>
          </a:ln>
        </xdr:spPr>
      </xdr:sp>
    </xdr:grp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ORGCHEM.xls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ORGCHEM.xlsx" TargetMode="Externa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ORGCHEM.xlsx" TargetMode="External"/><Relationship Id="rId7" Type="http://schemas.openxmlformats.org/officeDocument/2006/relationships/drawing" Target="../drawings/drawing3.xml"/><Relationship Id="rId2" Type="http://schemas.openxmlformats.org/officeDocument/2006/relationships/hyperlink" Target="ORGCHEM.xlsx" TargetMode="External"/><Relationship Id="rId1" Type="http://schemas.openxmlformats.org/officeDocument/2006/relationships/hyperlink" Target="ORGCHEM.xlsx" TargetMode="External"/><Relationship Id="rId6" Type="http://schemas.openxmlformats.org/officeDocument/2006/relationships/printerSettings" Target="../printerSettings/printerSettings3.bin"/><Relationship Id="rId5" Type="http://schemas.openxmlformats.org/officeDocument/2006/relationships/hyperlink" Target="ORGCHEM.xlsx" TargetMode="External"/><Relationship Id="rId4" Type="http://schemas.openxmlformats.org/officeDocument/2006/relationships/hyperlink" Target="ORGCHEM.xlsx"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ORGCHEM.xlsx" TargetMode="External"/><Relationship Id="rId1" Type="http://schemas.openxmlformats.org/officeDocument/2006/relationships/hyperlink" Target="ORGCHEM.xlsx"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ORGCHEM.xlsx" TargetMode="External"/><Relationship Id="rId7" Type="http://schemas.openxmlformats.org/officeDocument/2006/relationships/drawing" Target="../drawings/drawing5.xml"/><Relationship Id="rId2" Type="http://schemas.openxmlformats.org/officeDocument/2006/relationships/hyperlink" Target="ORGCHEM.xlsx" TargetMode="External"/><Relationship Id="rId1" Type="http://schemas.openxmlformats.org/officeDocument/2006/relationships/hyperlink" Target="ORGCHEM.xlsx" TargetMode="External"/><Relationship Id="rId6" Type="http://schemas.openxmlformats.org/officeDocument/2006/relationships/printerSettings" Target="../printerSettings/printerSettings5.bin"/><Relationship Id="rId5" Type="http://schemas.openxmlformats.org/officeDocument/2006/relationships/hyperlink" Target="ORGCHEM.xlsx" TargetMode="External"/><Relationship Id="rId4" Type="http://schemas.openxmlformats.org/officeDocument/2006/relationships/hyperlink" Target="ORGCHEM.xlsx" TargetMode="Externa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13" Type="http://schemas.openxmlformats.org/officeDocument/2006/relationships/image" Target="../media/image11.emf"/><Relationship Id="rId3" Type="http://schemas.openxmlformats.org/officeDocument/2006/relationships/hyperlink" Target="ORGCHEM.xlsx" TargetMode="External"/><Relationship Id="rId7" Type="http://schemas.openxmlformats.org/officeDocument/2006/relationships/printerSettings" Target="../printerSettings/printerSettings6.bin"/><Relationship Id="rId12" Type="http://schemas.openxmlformats.org/officeDocument/2006/relationships/oleObject" Target="../embeddings/oleObject2.bin"/><Relationship Id="rId2" Type="http://schemas.openxmlformats.org/officeDocument/2006/relationships/hyperlink" Target="ORGCHEM.xlsx" TargetMode="External"/><Relationship Id="rId1" Type="http://schemas.openxmlformats.org/officeDocument/2006/relationships/hyperlink" Target="ORGCHEM.xlsx" TargetMode="External"/><Relationship Id="rId6" Type="http://schemas.openxmlformats.org/officeDocument/2006/relationships/hyperlink" Target="ORGCHEM.xlsx" TargetMode="External"/><Relationship Id="rId11" Type="http://schemas.openxmlformats.org/officeDocument/2006/relationships/image" Target="../media/image10.emf"/><Relationship Id="rId5" Type="http://schemas.openxmlformats.org/officeDocument/2006/relationships/hyperlink" Target="ORGCHEM.xlsx" TargetMode="External"/><Relationship Id="rId10" Type="http://schemas.openxmlformats.org/officeDocument/2006/relationships/oleObject" Target="../embeddings/oleObject1.bin"/><Relationship Id="rId4" Type="http://schemas.openxmlformats.org/officeDocument/2006/relationships/hyperlink" Target="ORGCHEM.xlsx" TargetMode="External"/><Relationship Id="rId9" Type="http://schemas.openxmlformats.org/officeDocument/2006/relationships/vmlDrawing" Target="../drawings/vmlDrawing4.vml"/><Relationship Id="rId1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hyperlink" Target="ORGCHEM.xlsx" TargetMode="External"/><Relationship Id="rId13" Type="http://schemas.openxmlformats.org/officeDocument/2006/relationships/hyperlink" Target="ORGCHEM.xlsx" TargetMode="External"/><Relationship Id="rId3" Type="http://schemas.openxmlformats.org/officeDocument/2006/relationships/hyperlink" Target="ORGCHEM.xlsx" TargetMode="External"/><Relationship Id="rId7" Type="http://schemas.openxmlformats.org/officeDocument/2006/relationships/hyperlink" Target="ORGCHEM.xlsx" TargetMode="External"/><Relationship Id="rId12" Type="http://schemas.openxmlformats.org/officeDocument/2006/relationships/hyperlink" Target="ORGCHEM.xlsx" TargetMode="External"/><Relationship Id="rId2" Type="http://schemas.openxmlformats.org/officeDocument/2006/relationships/hyperlink" Target="&#917;&#933;&#929;&#917;&#932;&#919;&#929;&#921;&#927;%20&#928;&#917;&#929;&#921;&#917;&#935;&#927;&#924;&#917;&#925;&#937;&#925;.xlsx" TargetMode="External"/><Relationship Id="rId1" Type="http://schemas.openxmlformats.org/officeDocument/2006/relationships/hyperlink" Target="ORGCHEM.xlsx" TargetMode="External"/><Relationship Id="rId6" Type="http://schemas.openxmlformats.org/officeDocument/2006/relationships/hyperlink" Target="ORGCHEM.xlsx" TargetMode="External"/><Relationship Id="rId11" Type="http://schemas.openxmlformats.org/officeDocument/2006/relationships/hyperlink" Target="ORGCHEM.xlsx" TargetMode="External"/><Relationship Id="rId5" Type="http://schemas.openxmlformats.org/officeDocument/2006/relationships/hyperlink" Target="ORGCHEM.xlsx" TargetMode="External"/><Relationship Id="rId15" Type="http://schemas.openxmlformats.org/officeDocument/2006/relationships/drawing" Target="../drawings/drawing7.xml"/><Relationship Id="rId10" Type="http://schemas.openxmlformats.org/officeDocument/2006/relationships/hyperlink" Target="ORGCHEM.xlsx" TargetMode="External"/><Relationship Id="rId4" Type="http://schemas.openxmlformats.org/officeDocument/2006/relationships/hyperlink" Target="ORGCHEM.xlsx" TargetMode="External"/><Relationship Id="rId9" Type="http://schemas.openxmlformats.org/officeDocument/2006/relationships/hyperlink" Target="ORGCHEM.xlsx"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93" zoomScaleNormal="93" workbookViewId="0"/>
  </sheetViews>
  <sheetFormatPr defaultColWidth="9.140625" defaultRowHeight="16.149999999999999" customHeight="1" x14ac:dyDescent="0.2"/>
  <cols>
    <col min="1" max="16384" width="9.140625" style="1"/>
  </cols>
  <sheetData>
    <row r="1" spans="1:17" ht="16.149999999999999" customHeight="1" x14ac:dyDescent="0.2">
      <c r="P1" s="2"/>
      <c r="Q1" s="2"/>
    </row>
    <row r="2" spans="1:17" ht="16.149999999999999" customHeight="1" x14ac:dyDescent="0.2">
      <c r="A2" s="2"/>
      <c r="B2" s="2"/>
      <c r="C2" s="2"/>
      <c r="D2" s="2"/>
      <c r="E2" s="2"/>
      <c r="F2" s="2"/>
      <c r="G2" s="2"/>
      <c r="H2" s="2"/>
      <c r="I2" s="2"/>
      <c r="J2" s="2"/>
      <c r="K2" s="2"/>
      <c r="L2" s="2"/>
      <c r="M2" s="101" t="s">
        <v>187</v>
      </c>
      <c r="N2" s="101"/>
      <c r="O2" s="101"/>
      <c r="P2" s="2"/>
      <c r="Q2" s="2"/>
    </row>
    <row r="3" spans="1:17" ht="16.149999999999999" customHeight="1" x14ac:dyDescent="0.2">
      <c r="P3" s="2"/>
      <c r="Q3" s="2"/>
    </row>
    <row r="4" spans="1:17" ht="16.149999999999999" customHeight="1" x14ac:dyDescent="0.2">
      <c r="B4" s="102" t="s">
        <v>188</v>
      </c>
      <c r="C4" s="102"/>
      <c r="D4" s="102"/>
      <c r="E4" s="102"/>
      <c r="F4" s="102"/>
      <c r="G4" s="102"/>
      <c r="H4" s="102"/>
      <c r="P4" s="2"/>
      <c r="Q4" s="2"/>
    </row>
    <row r="5" spans="1:17" ht="16.149999999999999" customHeight="1" x14ac:dyDescent="0.2">
      <c r="B5" s="102"/>
      <c r="C5" s="102"/>
      <c r="D5" s="102"/>
      <c r="E5" s="102"/>
      <c r="F5" s="102"/>
      <c r="G5" s="102"/>
      <c r="H5" s="102"/>
      <c r="P5" s="2"/>
      <c r="Q5" s="2"/>
    </row>
    <row r="6" spans="1:17" ht="16.149999999999999" customHeight="1" x14ac:dyDescent="0.2">
      <c r="F6" s="3"/>
      <c r="G6" s="3"/>
      <c r="H6" s="3"/>
      <c r="I6" s="3"/>
      <c r="J6" s="3"/>
      <c r="P6" s="2"/>
      <c r="Q6" s="2"/>
    </row>
    <row r="7" spans="1:17" ht="16.149999999999999" customHeight="1" x14ac:dyDescent="0.2">
      <c r="B7" s="86" t="s">
        <v>392</v>
      </c>
      <c r="C7" s="86"/>
      <c r="D7" s="86"/>
      <c r="E7" s="86"/>
      <c r="F7" s="86"/>
      <c r="G7" s="86"/>
      <c r="H7" s="86"/>
      <c r="I7" s="86"/>
      <c r="J7" s="86"/>
      <c r="O7" s="4"/>
      <c r="P7" s="2"/>
      <c r="Q7" s="2"/>
    </row>
    <row r="8" spans="1:17" ht="16.149999999999999" customHeight="1" x14ac:dyDescent="0.2">
      <c r="B8" s="86"/>
      <c r="C8" s="86"/>
      <c r="D8" s="86"/>
      <c r="E8" s="86"/>
      <c r="F8" s="86"/>
      <c r="G8" s="86"/>
      <c r="H8" s="86"/>
      <c r="I8" s="86"/>
      <c r="J8" s="86"/>
      <c r="O8" s="4"/>
      <c r="P8" s="2"/>
      <c r="Q8" s="2"/>
    </row>
    <row r="9" spans="1:17" ht="16.149999999999999" customHeight="1" x14ac:dyDescent="0.2">
      <c r="B9" s="86"/>
      <c r="C9" s="86"/>
      <c r="D9" s="86"/>
      <c r="E9" s="86"/>
      <c r="F9" s="86"/>
      <c r="G9" s="86"/>
      <c r="H9" s="86"/>
      <c r="I9" s="86"/>
      <c r="J9" s="86"/>
      <c r="O9" s="4"/>
      <c r="P9" s="2"/>
      <c r="Q9" s="2"/>
    </row>
    <row r="10" spans="1:17" ht="16.149999999999999" customHeight="1" x14ac:dyDescent="0.2">
      <c r="B10" s="86"/>
      <c r="C10" s="86"/>
      <c r="D10" s="86"/>
      <c r="E10" s="86"/>
      <c r="F10" s="86"/>
      <c r="G10" s="86"/>
      <c r="H10" s="86"/>
      <c r="I10" s="86"/>
      <c r="J10" s="86"/>
      <c r="O10" s="4"/>
      <c r="P10" s="2"/>
      <c r="Q10" s="2"/>
    </row>
    <row r="11" spans="1:17" ht="16.149999999999999" customHeight="1" x14ac:dyDescent="0.2">
      <c r="B11" s="86"/>
      <c r="C11" s="86"/>
      <c r="D11" s="86"/>
      <c r="E11" s="86"/>
      <c r="F11" s="86"/>
      <c r="G11" s="86"/>
      <c r="H11" s="86"/>
      <c r="I11" s="86"/>
      <c r="J11" s="86"/>
      <c r="O11" s="4"/>
      <c r="P11" s="2"/>
      <c r="Q11" s="2"/>
    </row>
    <row r="12" spans="1:17" ht="16.149999999999999" customHeight="1" x14ac:dyDescent="0.2">
      <c r="B12" s="86"/>
      <c r="C12" s="86"/>
      <c r="D12" s="86"/>
      <c r="E12" s="86"/>
      <c r="F12" s="86"/>
      <c r="G12" s="86"/>
      <c r="H12" s="86"/>
      <c r="I12" s="86"/>
      <c r="J12" s="86"/>
      <c r="O12" s="4"/>
      <c r="P12" s="2"/>
      <c r="Q12" s="2"/>
    </row>
    <row r="13" spans="1:17" ht="16.149999999999999" customHeight="1" x14ac:dyDescent="0.2">
      <c r="B13" s="86"/>
      <c r="C13" s="86"/>
      <c r="D13" s="86"/>
      <c r="E13" s="86"/>
      <c r="F13" s="86"/>
      <c r="G13" s="86"/>
      <c r="H13" s="86"/>
      <c r="I13" s="86"/>
      <c r="J13" s="86"/>
      <c r="O13" s="4"/>
      <c r="P13" s="2"/>
      <c r="Q13" s="2"/>
    </row>
    <row r="14" spans="1:17" ht="16.149999999999999" customHeight="1" x14ac:dyDescent="0.2">
      <c r="B14" s="86"/>
      <c r="C14" s="86"/>
      <c r="D14" s="86"/>
      <c r="E14" s="86"/>
      <c r="F14" s="86"/>
      <c r="G14" s="86"/>
      <c r="H14" s="86"/>
      <c r="I14" s="86"/>
      <c r="J14" s="86"/>
      <c r="O14" s="4"/>
      <c r="P14" s="2"/>
      <c r="Q14" s="2"/>
    </row>
    <row r="15" spans="1:17" ht="16.149999999999999" customHeight="1" x14ac:dyDescent="0.2">
      <c r="B15" s="86"/>
      <c r="C15" s="86"/>
      <c r="D15" s="86"/>
      <c r="E15" s="86"/>
      <c r="F15" s="86"/>
      <c r="G15" s="86"/>
      <c r="H15" s="86"/>
      <c r="I15" s="86"/>
      <c r="J15" s="86"/>
      <c r="O15" s="4"/>
      <c r="P15" s="2"/>
      <c r="Q15" s="2"/>
    </row>
    <row r="16" spans="1:17" ht="16.149999999999999" customHeight="1" x14ac:dyDescent="0.2">
      <c r="B16" s="86"/>
      <c r="C16" s="86"/>
      <c r="D16" s="86"/>
      <c r="E16" s="86"/>
      <c r="F16" s="86"/>
      <c r="G16" s="86"/>
      <c r="H16" s="86"/>
      <c r="I16" s="86"/>
      <c r="J16" s="86"/>
      <c r="O16" s="4"/>
      <c r="P16" s="2"/>
      <c r="Q16" s="2"/>
    </row>
    <row r="17" spans="2:17" ht="16.149999999999999" customHeight="1" x14ac:dyDescent="0.2">
      <c r="B17" s="86" t="s">
        <v>331</v>
      </c>
      <c r="C17" s="86"/>
      <c r="D17" s="86"/>
      <c r="E17" s="86"/>
      <c r="F17" s="86"/>
      <c r="G17" s="86"/>
      <c r="H17" s="86"/>
      <c r="I17" s="86"/>
      <c r="J17" s="86"/>
      <c r="O17" s="4"/>
      <c r="P17" s="2"/>
      <c r="Q17" s="2"/>
    </row>
    <row r="18" spans="2:17" ht="16.149999999999999" customHeight="1" x14ac:dyDescent="0.2">
      <c r="B18" s="86"/>
      <c r="C18" s="86"/>
      <c r="D18" s="86"/>
      <c r="E18" s="86"/>
      <c r="F18" s="86"/>
      <c r="G18" s="86"/>
      <c r="H18" s="86"/>
      <c r="I18" s="86"/>
      <c r="J18" s="86"/>
      <c r="O18" s="4"/>
      <c r="P18" s="2"/>
      <c r="Q18" s="2"/>
    </row>
    <row r="19" spans="2:17" ht="16.149999999999999" customHeight="1" x14ac:dyDescent="0.2">
      <c r="B19" s="86"/>
      <c r="C19" s="86"/>
      <c r="D19" s="86"/>
      <c r="E19" s="86"/>
      <c r="F19" s="86"/>
      <c r="G19" s="86"/>
      <c r="H19" s="86"/>
      <c r="I19" s="86"/>
      <c r="J19" s="86"/>
      <c r="O19" s="4"/>
      <c r="P19" s="2"/>
      <c r="Q19" s="2"/>
    </row>
    <row r="20" spans="2:17" ht="16.149999999999999" customHeight="1" x14ac:dyDescent="0.2">
      <c r="B20" s="86"/>
      <c r="C20" s="86"/>
      <c r="D20" s="86"/>
      <c r="E20" s="86"/>
      <c r="F20" s="86"/>
      <c r="G20" s="86"/>
      <c r="H20" s="86"/>
      <c r="I20" s="86"/>
      <c r="J20" s="86"/>
      <c r="O20" s="4"/>
      <c r="P20" s="2"/>
      <c r="Q20" s="2"/>
    </row>
    <row r="21" spans="2:17" ht="16.149999999999999" customHeight="1" x14ac:dyDescent="0.2">
      <c r="B21" s="86"/>
      <c r="C21" s="86"/>
      <c r="D21" s="86"/>
      <c r="E21" s="86"/>
      <c r="F21" s="86"/>
      <c r="G21" s="86"/>
      <c r="H21" s="86"/>
      <c r="I21" s="86"/>
      <c r="J21" s="86"/>
      <c r="O21" s="4"/>
      <c r="P21" s="2"/>
      <c r="Q21" s="2"/>
    </row>
    <row r="22" spans="2:17" ht="16.149999999999999" customHeight="1" x14ac:dyDescent="0.2">
      <c r="B22" s="86"/>
      <c r="C22" s="86"/>
      <c r="D22" s="86"/>
      <c r="E22" s="86"/>
      <c r="F22" s="86"/>
      <c r="G22" s="86"/>
      <c r="H22" s="86"/>
      <c r="I22" s="86"/>
      <c r="J22" s="86"/>
      <c r="O22" s="4"/>
      <c r="P22" s="2"/>
      <c r="Q22" s="2"/>
    </row>
    <row r="23" spans="2:17" ht="16.149999999999999" customHeight="1" x14ac:dyDescent="0.2">
      <c r="B23" s="86"/>
      <c r="C23" s="86"/>
      <c r="D23" s="86"/>
      <c r="E23" s="86"/>
      <c r="F23" s="86"/>
      <c r="G23" s="86"/>
      <c r="H23" s="86"/>
      <c r="I23" s="86"/>
      <c r="J23" s="86"/>
      <c r="O23" s="4"/>
      <c r="P23" s="2"/>
      <c r="Q23" s="2"/>
    </row>
    <row r="24" spans="2:17" ht="16.149999999999999" customHeight="1" x14ac:dyDescent="0.2">
      <c r="B24" s="86"/>
      <c r="C24" s="86"/>
      <c r="D24" s="86"/>
      <c r="E24" s="86"/>
      <c r="F24" s="86"/>
      <c r="G24" s="86"/>
      <c r="H24" s="86"/>
      <c r="I24" s="86"/>
      <c r="J24" s="86"/>
      <c r="O24" s="4"/>
      <c r="P24" s="2"/>
      <c r="Q24" s="2"/>
    </row>
    <row r="25" spans="2:17" ht="16.149999999999999" customHeight="1" x14ac:dyDescent="0.2">
      <c r="B25" s="86"/>
      <c r="C25" s="86"/>
      <c r="D25" s="86"/>
      <c r="E25" s="86"/>
      <c r="F25" s="86"/>
      <c r="G25" s="86"/>
      <c r="H25" s="86"/>
      <c r="I25" s="86"/>
      <c r="J25" s="86"/>
      <c r="O25" s="4"/>
      <c r="P25" s="2"/>
      <c r="Q25" s="2"/>
    </row>
    <row r="26" spans="2:17" ht="16.149999999999999" customHeight="1" x14ac:dyDescent="0.2">
      <c r="B26" s="86"/>
      <c r="C26" s="86"/>
      <c r="D26" s="86"/>
      <c r="E26" s="86"/>
      <c r="F26" s="86"/>
      <c r="G26" s="86"/>
      <c r="H26" s="86"/>
      <c r="I26" s="86"/>
      <c r="J26" s="86"/>
      <c r="O26" s="4"/>
      <c r="P26" s="2"/>
      <c r="Q26" s="2"/>
    </row>
    <row r="27" spans="2:17" ht="16.149999999999999" customHeight="1" x14ac:dyDescent="0.2">
      <c r="B27" s="86"/>
      <c r="C27" s="86"/>
      <c r="D27" s="86"/>
      <c r="E27" s="86"/>
      <c r="F27" s="86"/>
      <c r="G27" s="86"/>
      <c r="H27" s="86"/>
      <c r="I27" s="86"/>
      <c r="J27" s="86"/>
      <c r="O27" s="4"/>
      <c r="P27" s="2"/>
      <c r="Q27" s="2"/>
    </row>
    <row r="28" spans="2:17" ht="16.149999999999999" customHeight="1" x14ac:dyDescent="0.2">
      <c r="B28" s="86"/>
      <c r="C28" s="86"/>
      <c r="D28" s="86"/>
      <c r="E28" s="86"/>
      <c r="F28" s="86"/>
      <c r="G28" s="86"/>
      <c r="H28" s="86"/>
      <c r="I28" s="86"/>
      <c r="J28" s="86"/>
      <c r="O28" s="4"/>
      <c r="P28" s="2"/>
      <c r="Q28" s="2"/>
    </row>
    <row r="29" spans="2:17" ht="16.149999999999999" customHeight="1" x14ac:dyDescent="0.2">
      <c r="B29" s="86" t="s">
        <v>332</v>
      </c>
      <c r="C29" s="86"/>
      <c r="D29" s="86"/>
      <c r="E29" s="86"/>
      <c r="F29" s="86"/>
      <c r="G29" s="86"/>
      <c r="H29" s="86"/>
      <c r="I29" s="86"/>
      <c r="J29" s="86"/>
      <c r="K29" s="5"/>
      <c r="L29" s="5"/>
      <c r="M29" s="5"/>
      <c r="N29" s="5"/>
      <c r="O29" s="4"/>
      <c r="P29" s="2"/>
      <c r="Q29" s="2"/>
    </row>
    <row r="30" spans="2:17" ht="16.149999999999999" customHeight="1" x14ac:dyDescent="0.2">
      <c r="B30" s="86"/>
      <c r="C30" s="86"/>
      <c r="D30" s="86"/>
      <c r="E30" s="86"/>
      <c r="F30" s="86"/>
      <c r="G30" s="86"/>
      <c r="H30" s="86"/>
      <c r="I30" s="86"/>
      <c r="J30" s="86"/>
      <c r="K30" s="5"/>
      <c r="L30" s="5"/>
      <c r="M30" s="5"/>
      <c r="N30" s="5"/>
      <c r="O30" s="4"/>
      <c r="P30" s="2"/>
      <c r="Q30" s="2"/>
    </row>
    <row r="31" spans="2:17" ht="16.149999999999999" customHeight="1" x14ac:dyDescent="0.2">
      <c r="B31" s="86"/>
      <c r="C31" s="86"/>
      <c r="D31" s="86"/>
      <c r="E31" s="86"/>
      <c r="F31" s="86"/>
      <c r="G31" s="86"/>
      <c r="H31" s="86"/>
      <c r="I31" s="86"/>
      <c r="J31" s="86"/>
      <c r="K31" s="5"/>
      <c r="L31" s="5"/>
      <c r="M31" s="5"/>
      <c r="N31" s="5"/>
      <c r="O31" s="4"/>
      <c r="P31" s="2"/>
      <c r="Q31" s="2"/>
    </row>
    <row r="32" spans="2:17" ht="16.149999999999999" customHeight="1" x14ac:dyDescent="0.2">
      <c r="B32" s="86"/>
      <c r="C32" s="86"/>
      <c r="D32" s="86"/>
      <c r="E32" s="86"/>
      <c r="F32" s="86"/>
      <c r="G32" s="86"/>
      <c r="H32" s="86"/>
      <c r="I32" s="86"/>
      <c r="J32" s="86"/>
      <c r="K32" s="5"/>
      <c r="L32" s="5"/>
      <c r="M32" s="5"/>
      <c r="N32" s="5"/>
      <c r="P32" s="2"/>
      <c r="Q32" s="2"/>
    </row>
    <row r="33" spans="2:17" ht="16.149999999999999" customHeight="1" x14ac:dyDescent="0.2">
      <c r="B33" s="5"/>
      <c r="C33" s="5"/>
      <c r="I33" s="5"/>
      <c r="J33" s="5"/>
      <c r="K33" s="88" t="s">
        <v>184</v>
      </c>
      <c r="L33" s="92" t="s">
        <v>296</v>
      </c>
      <c r="M33" s="93"/>
      <c r="N33" s="93"/>
      <c r="O33" s="93"/>
      <c r="P33" s="94"/>
      <c r="Q33" s="2"/>
    </row>
    <row r="34" spans="2:17" ht="16.149999999999999" customHeight="1" x14ac:dyDescent="0.2">
      <c r="D34" s="89" t="s">
        <v>292</v>
      </c>
      <c r="E34" s="89"/>
      <c r="G34" s="90" t="s">
        <v>293</v>
      </c>
      <c r="H34" s="90"/>
      <c r="K34" s="88"/>
      <c r="L34" s="95"/>
      <c r="M34" s="96"/>
      <c r="N34" s="96"/>
      <c r="O34" s="96"/>
      <c r="P34" s="97"/>
      <c r="Q34" s="2"/>
    </row>
    <row r="35" spans="2:17" ht="16.149999999999999" customHeight="1" x14ac:dyDescent="0.2">
      <c r="D35" s="89"/>
      <c r="E35" s="89"/>
      <c r="G35" s="90"/>
      <c r="H35" s="90"/>
      <c r="L35" s="95"/>
      <c r="M35" s="96"/>
      <c r="N35" s="96"/>
      <c r="O35" s="96"/>
      <c r="P35" s="97"/>
      <c r="Q35" s="2"/>
    </row>
    <row r="36" spans="2:17" ht="16.149999999999999" customHeight="1" x14ac:dyDescent="0.2">
      <c r="L36" s="98"/>
      <c r="M36" s="99"/>
      <c r="N36" s="99"/>
      <c r="O36" s="99"/>
      <c r="P36" s="100"/>
      <c r="Q36" s="2"/>
    </row>
    <row r="37" spans="2:17" ht="16.149999999999999" customHeight="1" x14ac:dyDescent="0.2">
      <c r="L37" s="5"/>
      <c r="M37" s="5"/>
      <c r="N37" s="5"/>
      <c r="O37" s="5"/>
      <c r="P37" s="2"/>
      <c r="Q37" s="2"/>
    </row>
    <row r="38" spans="2:17" ht="16.149999999999999" customHeight="1" x14ac:dyDescent="0.2">
      <c r="B38" s="86" t="s">
        <v>498</v>
      </c>
      <c r="C38" s="86"/>
      <c r="D38" s="86"/>
      <c r="E38" s="86"/>
      <c r="F38" s="86"/>
      <c r="G38" s="86"/>
      <c r="H38" s="86"/>
      <c r="I38" s="86"/>
      <c r="J38" s="86"/>
      <c r="K38" s="5"/>
      <c r="L38" s="5"/>
      <c r="M38" s="5"/>
      <c r="N38" s="5"/>
      <c r="P38" s="2"/>
      <c r="Q38" s="2"/>
    </row>
    <row r="39" spans="2:17" ht="16.149999999999999" customHeight="1" x14ac:dyDescent="0.2">
      <c r="B39" s="86"/>
      <c r="C39" s="86"/>
      <c r="D39" s="86"/>
      <c r="E39" s="86"/>
      <c r="F39" s="86"/>
      <c r="G39" s="86"/>
      <c r="H39" s="86"/>
      <c r="I39" s="86"/>
      <c r="J39" s="86"/>
      <c r="K39" s="5"/>
      <c r="L39" s="5"/>
      <c r="M39" s="5"/>
      <c r="N39" s="5"/>
      <c r="P39" s="2"/>
      <c r="Q39" s="2"/>
    </row>
    <row r="40" spans="2:17" ht="16.149999999999999" customHeight="1" x14ac:dyDescent="0.2">
      <c r="B40" s="86"/>
      <c r="C40" s="86"/>
      <c r="D40" s="86"/>
      <c r="E40" s="86"/>
      <c r="F40" s="86"/>
      <c r="G40" s="86"/>
      <c r="H40" s="86"/>
      <c r="I40" s="86"/>
      <c r="J40" s="86"/>
      <c r="K40" s="5"/>
      <c r="L40" s="5"/>
      <c r="M40" s="5"/>
      <c r="N40" s="5"/>
      <c r="P40" s="2"/>
      <c r="Q40" s="2"/>
    </row>
    <row r="41" spans="2:17" ht="16.149999999999999" customHeight="1" x14ac:dyDescent="0.2">
      <c r="B41" s="86"/>
      <c r="C41" s="86"/>
      <c r="D41" s="86"/>
      <c r="E41" s="86"/>
      <c r="F41" s="86"/>
      <c r="G41" s="86"/>
      <c r="H41" s="86"/>
      <c r="I41" s="86"/>
      <c r="J41" s="86"/>
      <c r="K41" s="5"/>
      <c r="L41" s="5"/>
      <c r="M41" s="5"/>
      <c r="N41" s="5"/>
      <c r="P41" s="2"/>
      <c r="Q41" s="2"/>
    </row>
    <row r="42" spans="2:17" ht="16.149999999999999" customHeight="1" x14ac:dyDescent="0.2">
      <c r="B42" s="86"/>
      <c r="C42" s="86"/>
      <c r="D42" s="86"/>
      <c r="E42" s="86"/>
      <c r="F42" s="86"/>
      <c r="G42" s="86"/>
      <c r="H42" s="86"/>
      <c r="I42" s="86"/>
      <c r="J42" s="86"/>
      <c r="K42" s="5"/>
      <c r="L42" s="5"/>
      <c r="M42" s="5"/>
      <c r="N42" s="5"/>
      <c r="P42" s="2"/>
      <c r="Q42" s="2"/>
    </row>
    <row r="43" spans="2:17" ht="16.149999999999999" customHeight="1" x14ac:dyDescent="0.2">
      <c r="B43" s="86"/>
      <c r="C43" s="86"/>
      <c r="D43" s="86"/>
      <c r="E43" s="86"/>
      <c r="F43" s="86"/>
      <c r="G43" s="86"/>
      <c r="H43" s="86"/>
      <c r="I43" s="86"/>
      <c r="J43" s="86"/>
      <c r="K43" s="5"/>
      <c r="L43" s="5"/>
      <c r="M43" s="5"/>
      <c r="N43" s="5"/>
      <c r="P43" s="2"/>
      <c r="Q43" s="2"/>
    </row>
    <row r="44" spans="2:17" ht="16.149999999999999" customHeight="1" x14ac:dyDescent="0.2">
      <c r="B44" s="86"/>
      <c r="C44" s="86"/>
      <c r="D44" s="86"/>
      <c r="E44" s="86"/>
      <c r="F44" s="86"/>
      <c r="G44" s="86"/>
      <c r="H44" s="86"/>
      <c r="I44" s="86"/>
      <c r="J44" s="86"/>
      <c r="K44" s="5"/>
      <c r="L44" s="5"/>
      <c r="M44" s="5"/>
      <c r="N44" s="5"/>
      <c r="P44" s="2"/>
      <c r="Q44" s="2"/>
    </row>
    <row r="45" spans="2:17" ht="16.149999999999999" customHeight="1" x14ac:dyDescent="0.2">
      <c r="B45" s="86"/>
      <c r="C45" s="86"/>
      <c r="D45" s="86"/>
      <c r="E45" s="86"/>
      <c r="F45" s="86"/>
      <c r="G45" s="86"/>
      <c r="H45" s="86"/>
      <c r="I45" s="86"/>
      <c r="J45" s="86"/>
      <c r="K45" s="5"/>
      <c r="L45" s="5"/>
      <c r="M45" s="5"/>
      <c r="N45" s="5"/>
      <c r="P45" s="2"/>
      <c r="Q45" s="2"/>
    </row>
    <row r="46" spans="2:17" ht="16.149999999999999" customHeight="1" x14ac:dyDescent="0.2">
      <c r="B46" s="86"/>
      <c r="C46" s="86"/>
      <c r="D46" s="86"/>
      <c r="E46" s="86"/>
      <c r="F46" s="86"/>
      <c r="G46" s="86"/>
      <c r="H46" s="86"/>
      <c r="I46" s="86"/>
      <c r="J46" s="86"/>
      <c r="K46" s="5"/>
      <c r="L46" s="5"/>
      <c r="M46" s="5"/>
      <c r="N46" s="5"/>
      <c r="P46" s="2"/>
      <c r="Q46" s="2"/>
    </row>
    <row r="47" spans="2:17" ht="16.149999999999999" customHeight="1" x14ac:dyDescent="0.2">
      <c r="B47" s="86"/>
      <c r="C47" s="86"/>
      <c r="D47" s="86"/>
      <c r="E47" s="86"/>
      <c r="F47" s="86"/>
      <c r="G47" s="86"/>
      <c r="H47" s="86"/>
      <c r="I47" s="86"/>
      <c r="J47" s="86"/>
      <c r="K47" s="5"/>
      <c r="L47" s="5"/>
      <c r="M47" s="5"/>
      <c r="N47" s="5"/>
      <c r="P47" s="2"/>
      <c r="Q47" s="2"/>
    </row>
    <row r="48" spans="2:17" ht="16.149999999999999" customHeight="1" x14ac:dyDescent="0.2">
      <c r="B48" s="86"/>
      <c r="C48" s="86"/>
      <c r="D48" s="86"/>
      <c r="E48" s="86"/>
      <c r="F48" s="86"/>
      <c r="G48" s="86"/>
      <c r="H48" s="86"/>
      <c r="I48" s="86"/>
      <c r="J48" s="86"/>
      <c r="K48" s="5"/>
      <c r="L48" s="5"/>
      <c r="M48" s="5"/>
      <c r="N48" s="5"/>
      <c r="P48" s="2"/>
      <c r="Q48" s="2"/>
    </row>
    <row r="49" spans="1:17" ht="16.149999999999999" customHeight="1" x14ac:dyDescent="0.2">
      <c r="B49" s="86"/>
      <c r="C49" s="86"/>
      <c r="D49" s="86"/>
      <c r="E49" s="86"/>
      <c r="F49" s="86"/>
      <c r="G49" s="86"/>
      <c r="H49" s="86"/>
      <c r="I49" s="86"/>
      <c r="J49" s="86"/>
      <c r="K49" s="5"/>
      <c r="L49" s="5"/>
      <c r="M49" s="5"/>
      <c r="N49" s="5"/>
      <c r="P49" s="2"/>
      <c r="Q49" s="2"/>
    </row>
    <row r="50" spans="1:17" ht="16.149999999999999" customHeight="1" x14ac:dyDescent="0.2">
      <c r="B50" s="86"/>
      <c r="C50" s="86"/>
      <c r="D50" s="86"/>
      <c r="E50" s="86"/>
      <c r="F50" s="86"/>
      <c r="G50" s="86"/>
      <c r="H50" s="86"/>
      <c r="I50" s="86"/>
      <c r="J50" s="86"/>
      <c r="K50" s="5"/>
      <c r="L50" s="5"/>
      <c r="M50" s="5"/>
      <c r="N50" s="5"/>
      <c r="P50" s="2"/>
      <c r="Q50" s="2"/>
    </row>
    <row r="51" spans="1:17" ht="16.149999999999999" customHeight="1" x14ac:dyDescent="0.2">
      <c r="B51" s="86"/>
      <c r="C51" s="86"/>
      <c r="D51" s="86"/>
      <c r="E51" s="86"/>
      <c r="F51" s="86"/>
      <c r="G51" s="86"/>
      <c r="H51" s="86"/>
      <c r="I51" s="86"/>
      <c r="J51" s="86"/>
      <c r="K51" s="5"/>
      <c r="L51" s="5"/>
      <c r="M51" s="5"/>
      <c r="N51" s="5"/>
      <c r="P51" s="2"/>
      <c r="Q51" s="2"/>
    </row>
    <row r="52" spans="1:17" ht="16.149999999999999" customHeight="1" x14ac:dyDescent="0.2">
      <c r="B52" s="86"/>
      <c r="C52" s="86"/>
      <c r="D52" s="86"/>
      <c r="E52" s="86"/>
      <c r="F52" s="86"/>
      <c r="G52" s="86"/>
      <c r="H52" s="86"/>
      <c r="I52" s="86"/>
      <c r="J52" s="86"/>
      <c r="K52" s="5"/>
      <c r="L52" s="5"/>
      <c r="M52" s="5"/>
      <c r="N52" s="5"/>
      <c r="P52" s="2"/>
      <c r="Q52" s="2"/>
    </row>
    <row r="53" spans="1:17" ht="16.149999999999999" customHeight="1" x14ac:dyDescent="0.2">
      <c r="B53" s="86"/>
      <c r="C53" s="86"/>
      <c r="D53" s="86"/>
      <c r="E53" s="86"/>
      <c r="F53" s="86"/>
      <c r="G53" s="86"/>
      <c r="H53" s="86"/>
      <c r="I53" s="86"/>
      <c r="J53" s="86"/>
      <c r="K53" s="5"/>
      <c r="L53" s="5"/>
      <c r="M53" s="5"/>
      <c r="N53" s="5"/>
      <c r="P53" s="2"/>
      <c r="Q53" s="2"/>
    </row>
    <row r="54" spans="1:17" ht="16.149999999999999" customHeight="1" x14ac:dyDescent="0.2">
      <c r="B54" s="86"/>
      <c r="C54" s="86"/>
      <c r="D54" s="86"/>
      <c r="E54" s="86"/>
      <c r="F54" s="86"/>
      <c r="G54" s="86"/>
      <c r="H54" s="86"/>
      <c r="I54" s="86"/>
      <c r="J54" s="86"/>
      <c r="K54" s="5"/>
      <c r="L54" s="5"/>
      <c r="M54" s="5"/>
      <c r="N54" s="5"/>
      <c r="P54" s="2"/>
      <c r="Q54" s="2"/>
    </row>
    <row r="55" spans="1:17" ht="16.149999999999999" customHeight="1" x14ac:dyDescent="0.2">
      <c r="P55" s="2"/>
      <c r="Q55" s="2"/>
    </row>
    <row r="56" spans="1:17" ht="16.149999999999999" customHeight="1" x14ac:dyDescent="0.2">
      <c r="A56" s="2"/>
      <c r="B56" s="2"/>
      <c r="C56" s="2"/>
      <c r="D56" s="2"/>
      <c r="E56" s="2"/>
      <c r="F56" s="2"/>
      <c r="G56" s="2"/>
      <c r="H56" s="2"/>
      <c r="I56" s="2"/>
      <c r="J56" s="87" t="s">
        <v>122</v>
      </c>
      <c r="K56" s="87"/>
      <c r="L56" s="87"/>
      <c r="M56" s="87"/>
      <c r="N56" s="87"/>
      <c r="O56" s="87"/>
      <c r="P56" s="2"/>
      <c r="Q56" s="2"/>
    </row>
    <row r="58" spans="1:17" ht="16.149999999999999" customHeight="1" x14ac:dyDescent="0.2">
      <c r="B58" s="91" t="s">
        <v>139</v>
      </c>
      <c r="C58" s="91"/>
      <c r="D58" s="91"/>
    </row>
    <row r="59" spans="1:17" ht="16.149999999999999" customHeight="1" x14ac:dyDescent="0.2">
      <c r="B59" s="85" t="s">
        <v>250</v>
      </c>
      <c r="C59" s="85"/>
      <c r="D59" s="85"/>
    </row>
  </sheetData>
  <sheetProtection algorithmName="SHA-512" hashValue="+F+fvS4FgHmdyhGlxoJZ/7GJfu+41xVjyO8chAUB73tTt7QxGgGshgIrfdCDzNLtCVNbwonupx8Sub+Y7ie0jQ==" saltValue="NacLn5Xj4fGLp+l4Yittbg==" spinCount="100000" sheet="1" objects="1" scenarios="1"/>
  <mergeCells count="13">
    <mergeCell ref="M2:O2"/>
    <mergeCell ref="B4:H5"/>
    <mergeCell ref="B7:J16"/>
    <mergeCell ref="B17:J28"/>
    <mergeCell ref="B38:J54"/>
    <mergeCell ref="B59:D59"/>
    <mergeCell ref="B29:J32"/>
    <mergeCell ref="J56:O56"/>
    <mergeCell ref="K33:K34"/>
    <mergeCell ref="D34:E35"/>
    <mergeCell ref="G34:H35"/>
    <mergeCell ref="B58:D58"/>
    <mergeCell ref="L33:P36"/>
  </mergeCells>
  <phoneticPr fontId="0" type="noConversion"/>
  <hyperlinks>
    <hyperlink ref="B59:D59" r:id="rId1" location="'Τι είναι οργανική χημεία;'!A1" display="…στην αρχή της σελίδας"/>
  </hyperlinks>
  <pageMargins left="0.75" right="0.75" top="1" bottom="1" header="0.5" footer="0.5"/>
  <pageSetup paperSize="9"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zoomScale="93" zoomScaleNormal="93" workbookViewId="0"/>
  </sheetViews>
  <sheetFormatPr defaultColWidth="9.140625" defaultRowHeight="16.149999999999999" customHeight="1" x14ac:dyDescent="0.2"/>
  <cols>
    <col min="1" max="16384" width="9.140625" style="1"/>
  </cols>
  <sheetData>
    <row r="1" spans="1:17" ht="16.149999999999999" customHeight="1" x14ac:dyDescent="0.2">
      <c r="P1" s="2"/>
      <c r="Q1" s="2"/>
    </row>
    <row r="2" spans="1:17" ht="16.149999999999999" customHeight="1" x14ac:dyDescent="0.2">
      <c r="A2" s="2"/>
      <c r="B2" s="2"/>
      <c r="C2" s="2"/>
      <c r="D2" s="2"/>
      <c r="E2" s="2"/>
      <c r="F2" s="2"/>
      <c r="G2" s="2"/>
      <c r="H2" s="2"/>
      <c r="I2" s="2"/>
      <c r="J2" s="2"/>
      <c r="K2" s="2"/>
      <c r="L2" s="2"/>
      <c r="M2" s="113" t="s">
        <v>187</v>
      </c>
      <c r="N2" s="113"/>
      <c r="O2" s="113"/>
      <c r="P2" s="2"/>
      <c r="Q2" s="2"/>
    </row>
    <row r="3" spans="1:17" ht="16.149999999999999" customHeight="1" x14ac:dyDescent="0.2">
      <c r="P3" s="2"/>
      <c r="Q3" s="2"/>
    </row>
    <row r="4" spans="1:17" ht="16.149999999999999" customHeight="1" x14ac:dyDescent="0.2">
      <c r="B4" s="114" t="s">
        <v>141</v>
      </c>
      <c r="C4" s="114"/>
      <c r="D4" s="114"/>
      <c r="E4" s="114"/>
      <c r="F4" s="114"/>
      <c r="G4" s="114"/>
      <c r="H4" s="114"/>
      <c r="I4" s="114"/>
      <c r="P4" s="2"/>
      <c r="Q4" s="2"/>
    </row>
    <row r="5" spans="1:17" s="11" customFormat="1" ht="16.149999999999999" customHeight="1" x14ac:dyDescent="0.3">
      <c r="B5" s="114"/>
      <c r="C5" s="114"/>
      <c r="D5" s="114"/>
      <c r="E5" s="114"/>
      <c r="F5" s="114"/>
      <c r="G5" s="114"/>
      <c r="H5" s="114"/>
      <c r="I5" s="114"/>
      <c r="P5" s="12"/>
      <c r="Q5" s="12"/>
    </row>
    <row r="6" spans="1:17" ht="16.149999999999999" customHeight="1" x14ac:dyDescent="0.2">
      <c r="B6" s="114"/>
      <c r="C6" s="114"/>
      <c r="D6" s="114"/>
      <c r="E6" s="114"/>
      <c r="F6" s="114"/>
      <c r="G6" s="114"/>
      <c r="H6" s="114"/>
      <c r="I6" s="114"/>
      <c r="P6" s="2"/>
      <c r="Q6" s="2"/>
    </row>
    <row r="7" spans="1:17" ht="16.149999999999999" customHeight="1" x14ac:dyDescent="0.2">
      <c r="P7" s="2"/>
      <c r="Q7" s="2"/>
    </row>
    <row r="8" spans="1:17" ht="16.149999999999999" customHeight="1" x14ac:dyDescent="0.2">
      <c r="B8" s="86" t="s">
        <v>393</v>
      </c>
      <c r="C8" s="86"/>
      <c r="D8" s="86"/>
      <c r="E8" s="86"/>
      <c r="F8" s="86"/>
      <c r="G8" s="86"/>
      <c r="H8" s="86"/>
      <c r="I8" s="86"/>
      <c r="J8" s="86"/>
      <c r="O8" s="32"/>
      <c r="P8" s="2"/>
      <c r="Q8" s="2"/>
    </row>
    <row r="9" spans="1:17" ht="16.149999999999999" customHeight="1" x14ac:dyDescent="0.2">
      <c r="B9" s="86"/>
      <c r="C9" s="86"/>
      <c r="D9" s="86"/>
      <c r="E9" s="86"/>
      <c r="F9" s="86"/>
      <c r="G9" s="86"/>
      <c r="H9" s="86"/>
      <c r="I9" s="86"/>
      <c r="J9" s="86"/>
      <c r="O9" s="32"/>
      <c r="P9" s="2"/>
      <c r="Q9" s="2"/>
    </row>
    <row r="10" spans="1:17" ht="16.149999999999999" customHeight="1" x14ac:dyDescent="0.2">
      <c r="B10" s="86"/>
      <c r="C10" s="86"/>
      <c r="D10" s="86"/>
      <c r="E10" s="86"/>
      <c r="F10" s="86"/>
      <c r="G10" s="86"/>
      <c r="H10" s="86"/>
      <c r="I10" s="86"/>
      <c r="J10" s="86"/>
      <c r="O10" s="32"/>
      <c r="P10" s="2"/>
      <c r="Q10" s="2"/>
    </row>
    <row r="11" spans="1:17" ht="16.149999999999999" customHeight="1" x14ac:dyDescent="0.2">
      <c r="B11" s="86"/>
      <c r="C11" s="86"/>
      <c r="D11" s="86"/>
      <c r="E11" s="86"/>
      <c r="F11" s="86"/>
      <c r="G11" s="86"/>
      <c r="H11" s="86"/>
      <c r="I11" s="86"/>
      <c r="J11" s="86"/>
      <c r="O11" s="32"/>
      <c r="P11" s="2"/>
      <c r="Q11" s="2"/>
    </row>
    <row r="12" spans="1:17" ht="16.149999999999999" customHeight="1" x14ac:dyDescent="0.2">
      <c r="B12" s="86"/>
      <c r="C12" s="86"/>
      <c r="D12" s="86"/>
      <c r="E12" s="86"/>
      <c r="F12" s="86"/>
      <c r="G12" s="86"/>
      <c r="H12" s="86"/>
      <c r="I12" s="86"/>
      <c r="J12" s="86"/>
      <c r="O12" s="32"/>
      <c r="P12" s="2"/>
      <c r="Q12" s="2"/>
    </row>
    <row r="13" spans="1:17" ht="16.149999999999999" customHeight="1" x14ac:dyDescent="0.2">
      <c r="B13" s="86"/>
      <c r="C13" s="86"/>
      <c r="D13" s="86"/>
      <c r="E13" s="86"/>
      <c r="F13" s="86"/>
      <c r="G13" s="86"/>
      <c r="H13" s="86"/>
      <c r="I13" s="86"/>
      <c r="J13" s="86"/>
      <c r="O13" s="32"/>
      <c r="P13" s="2"/>
      <c r="Q13" s="2"/>
    </row>
    <row r="14" spans="1:17" ht="16.149999999999999" customHeight="1" x14ac:dyDescent="0.2">
      <c r="B14" s="86"/>
      <c r="C14" s="86"/>
      <c r="D14" s="86"/>
      <c r="E14" s="86"/>
      <c r="F14" s="86"/>
      <c r="G14" s="86"/>
      <c r="H14" s="86"/>
      <c r="I14" s="86"/>
      <c r="J14" s="86"/>
      <c r="O14" s="32"/>
      <c r="P14" s="2"/>
      <c r="Q14" s="2"/>
    </row>
    <row r="15" spans="1:17" ht="16.149999999999999" customHeight="1" x14ac:dyDescent="0.2">
      <c r="B15" s="86"/>
      <c r="C15" s="86"/>
      <c r="D15" s="86"/>
      <c r="E15" s="86"/>
      <c r="F15" s="86"/>
      <c r="G15" s="86"/>
      <c r="H15" s="86"/>
      <c r="I15" s="86"/>
      <c r="J15" s="86"/>
      <c r="O15" s="32"/>
      <c r="P15" s="2"/>
      <c r="Q15" s="2"/>
    </row>
    <row r="16" spans="1:17" ht="16.149999999999999" customHeight="1" x14ac:dyDescent="0.2">
      <c r="B16" s="86"/>
      <c r="C16" s="86"/>
      <c r="D16" s="86"/>
      <c r="E16" s="86"/>
      <c r="F16" s="86"/>
      <c r="G16" s="86"/>
      <c r="H16" s="86"/>
      <c r="I16" s="86"/>
      <c r="J16" s="86"/>
      <c r="O16" s="4"/>
      <c r="P16" s="2"/>
      <c r="Q16" s="2"/>
    </row>
    <row r="17" spans="2:17" ht="16.149999999999999" customHeight="1" x14ac:dyDescent="0.2">
      <c r="B17" s="86" t="s">
        <v>394</v>
      </c>
      <c r="C17" s="86"/>
      <c r="D17" s="86"/>
      <c r="E17" s="86"/>
      <c r="F17" s="86"/>
      <c r="G17" s="86"/>
      <c r="H17" s="86"/>
      <c r="I17" s="86"/>
      <c r="J17" s="86"/>
      <c r="O17" s="4"/>
      <c r="P17" s="2"/>
      <c r="Q17" s="2"/>
    </row>
    <row r="18" spans="2:17" ht="16.149999999999999" customHeight="1" x14ac:dyDescent="0.2">
      <c r="B18" s="86"/>
      <c r="C18" s="86"/>
      <c r="D18" s="86"/>
      <c r="E18" s="86"/>
      <c r="F18" s="86"/>
      <c r="G18" s="86"/>
      <c r="H18" s="86"/>
      <c r="I18" s="86"/>
      <c r="J18" s="86"/>
      <c r="K18" s="4"/>
      <c r="L18" s="4"/>
      <c r="M18" s="4"/>
      <c r="N18" s="4"/>
      <c r="O18" s="4"/>
      <c r="P18" s="2"/>
      <c r="Q18" s="2"/>
    </row>
    <row r="19" spans="2:17" ht="16.149999999999999" customHeight="1" x14ac:dyDescent="0.2">
      <c r="B19" s="5"/>
      <c r="C19" s="5"/>
      <c r="D19" s="5"/>
      <c r="E19" s="5"/>
      <c r="F19" s="5"/>
      <c r="G19" s="5"/>
      <c r="H19" s="5"/>
      <c r="I19" s="5"/>
      <c r="J19" s="5"/>
      <c r="L19" s="4"/>
      <c r="M19" s="4"/>
      <c r="N19" s="4"/>
      <c r="O19" s="4"/>
      <c r="P19" s="2"/>
      <c r="Q19" s="2"/>
    </row>
    <row r="20" spans="2:17" ht="16.149999999999999" customHeight="1" x14ac:dyDescent="0.2">
      <c r="B20" s="5"/>
      <c r="C20" s="5"/>
      <c r="D20" s="5"/>
      <c r="E20" s="5"/>
      <c r="F20" s="5"/>
      <c r="G20" s="5"/>
      <c r="H20" s="5"/>
      <c r="I20" s="5"/>
      <c r="J20" s="5"/>
      <c r="L20" s="33"/>
      <c r="M20" s="4"/>
      <c r="N20" s="4"/>
      <c r="O20" s="4"/>
      <c r="P20" s="2"/>
      <c r="Q20" s="2"/>
    </row>
    <row r="21" spans="2:17" ht="16.149999999999999" customHeight="1" x14ac:dyDescent="0.2">
      <c r="B21" s="86" t="s">
        <v>395</v>
      </c>
      <c r="C21" s="86"/>
      <c r="D21" s="86"/>
      <c r="E21" s="86"/>
      <c r="F21" s="86"/>
      <c r="G21" s="86"/>
      <c r="H21" s="86"/>
      <c r="I21" s="86"/>
      <c r="J21" s="86"/>
      <c r="K21" s="4"/>
      <c r="L21" s="112" t="s">
        <v>263</v>
      </c>
      <c r="M21" s="112"/>
      <c r="N21" s="112"/>
      <c r="O21" s="112"/>
      <c r="P21" s="2"/>
      <c r="Q21" s="2"/>
    </row>
    <row r="22" spans="2:17" ht="16.149999999999999" customHeight="1" x14ac:dyDescent="0.2">
      <c r="B22" s="86"/>
      <c r="C22" s="86"/>
      <c r="D22" s="86"/>
      <c r="E22" s="86"/>
      <c r="F22" s="86"/>
      <c r="G22" s="86"/>
      <c r="H22" s="86"/>
      <c r="I22" s="86"/>
      <c r="J22" s="86"/>
      <c r="K22" s="32"/>
      <c r="L22" s="112"/>
      <c r="M22" s="112"/>
      <c r="N22" s="112"/>
      <c r="O22" s="112"/>
      <c r="P22" s="2"/>
      <c r="Q22" s="2"/>
    </row>
    <row r="23" spans="2:17" ht="16.149999999999999" customHeight="1" x14ac:dyDescent="0.2">
      <c r="B23" s="86"/>
      <c r="C23" s="86"/>
      <c r="D23" s="86"/>
      <c r="E23" s="86"/>
      <c r="F23" s="86"/>
      <c r="G23" s="86"/>
      <c r="H23" s="86"/>
      <c r="I23" s="86"/>
      <c r="J23" s="86"/>
      <c r="K23" s="32"/>
      <c r="L23" s="112"/>
      <c r="M23" s="112"/>
      <c r="N23" s="112"/>
      <c r="O23" s="112"/>
      <c r="P23" s="2"/>
      <c r="Q23" s="2"/>
    </row>
    <row r="24" spans="2:17" ht="16.149999999999999" customHeight="1" x14ac:dyDescent="0.2">
      <c r="B24" s="86"/>
      <c r="C24" s="86"/>
      <c r="D24" s="86"/>
      <c r="E24" s="86"/>
      <c r="F24" s="86"/>
      <c r="G24" s="86"/>
      <c r="H24" s="86"/>
      <c r="I24" s="86"/>
      <c r="J24" s="86"/>
      <c r="K24" s="4"/>
      <c r="L24" s="112"/>
      <c r="M24" s="112"/>
      <c r="N24" s="112"/>
      <c r="O24" s="112"/>
      <c r="P24" s="2"/>
      <c r="Q24" s="2"/>
    </row>
    <row r="25" spans="2:17" ht="16.149999999999999" customHeight="1" x14ac:dyDescent="0.2">
      <c r="B25" s="86"/>
      <c r="C25" s="86"/>
      <c r="D25" s="86"/>
      <c r="E25" s="86"/>
      <c r="F25" s="86"/>
      <c r="G25" s="86"/>
      <c r="H25" s="86"/>
      <c r="I25" s="86"/>
      <c r="J25" s="86"/>
      <c r="K25" s="4"/>
      <c r="L25" s="112"/>
      <c r="M25" s="112"/>
      <c r="N25" s="112"/>
      <c r="O25" s="112"/>
      <c r="P25" s="2"/>
      <c r="Q25" s="2"/>
    </row>
    <row r="26" spans="2:17" ht="16.149999999999999" customHeight="1" x14ac:dyDescent="0.2">
      <c r="B26" s="86" t="s">
        <v>396</v>
      </c>
      <c r="C26" s="86"/>
      <c r="D26" s="86"/>
      <c r="E26" s="86"/>
      <c r="F26" s="86"/>
      <c r="G26" s="86"/>
      <c r="H26" s="86"/>
      <c r="I26" s="86"/>
      <c r="J26" s="86"/>
      <c r="K26" s="4"/>
      <c r="L26" s="4"/>
      <c r="M26" s="4"/>
      <c r="N26" s="4"/>
      <c r="O26" s="4"/>
      <c r="P26" s="2"/>
      <c r="Q26" s="2"/>
    </row>
    <row r="27" spans="2:17" ht="16.149999999999999" customHeight="1" x14ac:dyDescent="0.2">
      <c r="B27" s="86"/>
      <c r="C27" s="86"/>
      <c r="D27" s="86"/>
      <c r="E27" s="86"/>
      <c r="F27" s="86"/>
      <c r="G27" s="86"/>
      <c r="H27" s="86"/>
      <c r="I27" s="86"/>
      <c r="J27" s="86"/>
      <c r="K27" s="103" t="s">
        <v>184</v>
      </c>
      <c r="L27" s="104" t="s">
        <v>398</v>
      </c>
      <c r="M27" s="105"/>
      <c r="N27" s="105"/>
      <c r="O27" s="105"/>
      <c r="P27" s="106"/>
      <c r="Q27" s="2"/>
    </row>
    <row r="28" spans="2:17" ht="16.149999999999999" customHeight="1" x14ac:dyDescent="0.2">
      <c r="B28" s="86"/>
      <c r="C28" s="86"/>
      <c r="D28" s="86"/>
      <c r="E28" s="86"/>
      <c r="F28" s="86"/>
      <c r="G28" s="86"/>
      <c r="H28" s="86"/>
      <c r="I28" s="86"/>
      <c r="J28" s="86"/>
      <c r="K28" s="103"/>
      <c r="L28" s="107"/>
      <c r="M28" s="96"/>
      <c r="N28" s="96"/>
      <c r="O28" s="96"/>
      <c r="P28" s="108"/>
      <c r="Q28" s="2"/>
    </row>
    <row r="29" spans="2:17" ht="16.149999999999999" customHeight="1" x14ac:dyDescent="0.2">
      <c r="B29" s="86"/>
      <c r="C29" s="86"/>
      <c r="D29" s="86"/>
      <c r="E29" s="86"/>
      <c r="F29" s="86"/>
      <c r="G29" s="86"/>
      <c r="H29" s="86"/>
      <c r="I29" s="86"/>
      <c r="J29" s="86"/>
      <c r="K29" s="4"/>
      <c r="L29" s="107"/>
      <c r="M29" s="96"/>
      <c r="N29" s="96"/>
      <c r="O29" s="96"/>
      <c r="P29" s="108"/>
      <c r="Q29" s="2"/>
    </row>
    <row r="30" spans="2:17" ht="16.149999999999999" customHeight="1" x14ac:dyDescent="0.2">
      <c r="B30" s="86"/>
      <c r="C30" s="86"/>
      <c r="D30" s="86"/>
      <c r="E30" s="86"/>
      <c r="F30" s="86"/>
      <c r="G30" s="86"/>
      <c r="H30" s="86"/>
      <c r="I30" s="86"/>
      <c r="J30" s="86"/>
      <c r="K30" s="4"/>
      <c r="L30" s="107"/>
      <c r="M30" s="96"/>
      <c r="N30" s="96"/>
      <c r="O30" s="96"/>
      <c r="P30" s="108"/>
      <c r="Q30" s="2"/>
    </row>
    <row r="31" spans="2:17" ht="16.149999999999999" customHeight="1" x14ac:dyDescent="0.2">
      <c r="B31" s="86"/>
      <c r="C31" s="86"/>
      <c r="D31" s="86"/>
      <c r="E31" s="86"/>
      <c r="F31" s="86"/>
      <c r="G31" s="86"/>
      <c r="H31" s="86"/>
      <c r="I31" s="86"/>
      <c r="J31" s="86"/>
      <c r="K31" s="4"/>
      <c r="L31" s="107"/>
      <c r="M31" s="96"/>
      <c r="N31" s="96"/>
      <c r="O31" s="96"/>
      <c r="P31" s="108"/>
      <c r="Q31" s="2"/>
    </row>
    <row r="32" spans="2:17" ht="16.149999999999999" customHeight="1" x14ac:dyDescent="0.2">
      <c r="B32" s="86"/>
      <c r="C32" s="86"/>
      <c r="D32" s="86"/>
      <c r="E32" s="86"/>
      <c r="F32" s="86"/>
      <c r="G32" s="86"/>
      <c r="H32" s="86"/>
      <c r="I32" s="86"/>
      <c r="J32" s="86"/>
      <c r="K32" s="4"/>
      <c r="L32" s="107"/>
      <c r="M32" s="96"/>
      <c r="N32" s="96"/>
      <c r="O32" s="96"/>
      <c r="P32" s="108"/>
      <c r="Q32" s="2"/>
    </row>
    <row r="33" spans="2:17" ht="16.149999999999999" customHeight="1" x14ac:dyDescent="0.2">
      <c r="B33" s="86"/>
      <c r="C33" s="86"/>
      <c r="D33" s="86"/>
      <c r="E33" s="86"/>
      <c r="F33" s="86"/>
      <c r="G33" s="86"/>
      <c r="H33" s="86"/>
      <c r="I33" s="86"/>
      <c r="J33" s="86"/>
      <c r="K33" s="4"/>
      <c r="L33" s="107"/>
      <c r="M33" s="96"/>
      <c r="N33" s="96"/>
      <c r="O33" s="96"/>
      <c r="P33" s="108"/>
      <c r="Q33" s="2"/>
    </row>
    <row r="34" spans="2:17" ht="16.149999999999999" customHeight="1" x14ac:dyDescent="0.2">
      <c r="B34" s="86"/>
      <c r="C34" s="86"/>
      <c r="D34" s="86"/>
      <c r="E34" s="86"/>
      <c r="F34" s="86"/>
      <c r="G34" s="86"/>
      <c r="H34" s="86"/>
      <c r="I34" s="86"/>
      <c r="J34" s="86"/>
      <c r="K34" s="4"/>
      <c r="L34" s="107"/>
      <c r="M34" s="96"/>
      <c r="N34" s="96"/>
      <c r="O34" s="96"/>
      <c r="P34" s="108"/>
      <c r="Q34" s="2"/>
    </row>
    <row r="35" spans="2:17" ht="16.149999999999999" customHeight="1" x14ac:dyDescent="0.2">
      <c r="B35" s="86"/>
      <c r="C35" s="86"/>
      <c r="D35" s="86"/>
      <c r="E35" s="86"/>
      <c r="F35" s="86"/>
      <c r="G35" s="86"/>
      <c r="H35" s="86"/>
      <c r="I35" s="86"/>
      <c r="J35" s="86"/>
      <c r="K35" s="4"/>
      <c r="L35" s="107"/>
      <c r="M35" s="96"/>
      <c r="N35" s="96"/>
      <c r="O35" s="96"/>
      <c r="P35" s="108"/>
      <c r="Q35" s="2"/>
    </row>
    <row r="36" spans="2:17" ht="16.149999999999999" customHeight="1" x14ac:dyDescent="0.2">
      <c r="B36" s="86"/>
      <c r="C36" s="86"/>
      <c r="D36" s="86"/>
      <c r="E36" s="86"/>
      <c r="F36" s="86"/>
      <c r="G36" s="86"/>
      <c r="H36" s="86"/>
      <c r="I36" s="86"/>
      <c r="J36" s="86"/>
      <c r="K36" s="4"/>
      <c r="L36" s="109"/>
      <c r="M36" s="110"/>
      <c r="N36" s="110"/>
      <c r="O36" s="110"/>
      <c r="P36" s="111"/>
      <c r="Q36" s="2"/>
    </row>
    <row r="37" spans="2:17" ht="16.149999999999999" customHeight="1" x14ac:dyDescent="0.2">
      <c r="B37" s="86" t="s">
        <v>397</v>
      </c>
      <c r="C37" s="86"/>
      <c r="D37" s="86"/>
      <c r="E37" s="86"/>
      <c r="F37" s="86"/>
      <c r="G37" s="86"/>
      <c r="H37" s="86"/>
      <c r="I37" s="86"/>
      <c r="J37" s="86"/>
      <c r="K37" s="4"/>
      <c r="P37" s="2"/>
      <c r="Q37" s="2"/>
    </row>
    <row r="38" spans="2:17" ht="16.149999999999999" customHeight="1" x14ac:dyDescent="0.2">
      <c r="B38" s="86"/>
      <c r="C38" s="86"/>
      <c r="D38" s="86"/>
      <c r="E38" s="86"/>
      <c r="F38" s="86"/>
      <c r="G38" s="86"/>
      <c r="H38" s="86"/>
      <c r="I38" s="86"/>
      <c r="J38" s="86"/>
      <c r="K38" s="4"/>
      <c r="L38" s="4"/>
      <c r="M38" s="4"/>
      <c r="N38" s="4"/>
      <c r="O38" s="4"/>
      <c r="P38" s="2"/>
      <c r="Q38" s="2"/>
    </row>
    <row r="39" spans="2:17" ht="16.149999999999999" customHeight="1" x14ac:dyDescent="0.2">
      <c r="B39" s="86"/>
      <c r="C39" s="86"/>
      <c r="D39" s="86"/>
      <c r="E39" s="86"/>
      <c r="F39" s="86"/>
      <c r="G39" s="86"/>
      <c r="H39" s="86"/>
      <c r="I39" s="86"/>
      <c r="J39" s="86"/>
      <c r="K39" s="4"/>
      <c r="L39" s="4"/>
      <c r="M39" s="4"/>
      <c r="N39" s="4"/>
      <c r="O39" s="4"/>
      <c r="P39" s="2"/>
      <c r="Q39" s="2"/>
    </row>
    <row r="40" spans="2:17" ht="16.149999999999999" customHeight="1" x14ac:dyDescent="0.2">
      <c r="B40" s="86"/>
      <c r="C40" s="86"/>
      <c r="D40" s="86"/>
      <c r="E40" s="86"/>
      <c r="F40" s="86"/>
      <c r="G40" s="86"/>
      <c r="H40" s="86"/>
      <c r="I40" s="86"/>
      <c r="J40" s="86"/>
      <c r="K40" s="4"/>
      <c r="L40" s="4"/>
      <c r="M40" s="4"/>
      <c r="N40" s="4"/>
      <c r="O40" s="4"/>
      <c r="P40" s="2"/>
      <c r="Q40" s="2"/>
    </row>
    <row r="41" spans="2:17" ht="16.149999999999999" customHeight="1" x14ac:dyDescent="0.2">
      <c r="B41" s="86"/>
      <c r="C41" s="86"/>
      <c r="D41" s="86"/>
      <c r="E41" s="86"/>
      <c r="F41" s="86"/>
      <c r="G41" s="86"/>
      <c r="H41" s="86"/>
      <c r="I41" s="86"/>
      <c r="J41" s="86"/>
      <c r="K41" s="4"/>
      <c r="L41" s="4"/>
      <c r="M41" s="4"/>
      <c r="N41" s="4"/>
      <c r="O41" s="4"/>
      <c r="P41" s="2"/>
      <c r="Q41" s="2"/>
    </row>
    <row r="42" spans="2:17" ht="16.149999999999999" customHeight="1" x14ac:dyDescent="0.2">
      <c r="B42" s="86"/>
      <c r="C42" s="86"/>
      <c r="D42" s="86"/>
      <c r="E42" s="86"/>
      <c r="F42" s="86"/>
      <c r="G42" s="86"/>
      <c r="H42" s="86"/>
      <c r="I42" s="86"/>
      <c r="J42" s="86"/>
      <c r="K42" s="4"/>
      <c r="L42" s="4"/>
      <c r="M42" s="4"/>
      <c r="N42" s="4"/>
      <c r="O42" s="4"/>
      <c r="P42" s="2"/>
      <c r="Q42" s="2"/>
    </row>
    <row r="43" spans="2:17" ht="16.149999999999999" customHeight="1" x14ac:dyDescent="0.2">
      <c r="B43" s="86"/>
      <c r="C43" s="86"/>
      <c r="D43" s="86"/>
      <c r="E43" s="86"/>
      <c r="F43" s="86"/>
      <c r="G43" s="86"/>
      <c r="H43" s="86"/>
      <c r="I43" s="86"/>
      <c r="J43" s="86"/>
      <c r="K43" s="4"/>
      <c r="L43" s="4"/>
      <c r="M43" s="4"/>
      <c r="N43" s="4"/>
      <c r="O43" s="4"/>
      <c r="P43" s="2"/>
      <c r="Q43" s="2"/>
    </row>
    <row r="44" spans="2:17" ht="16.149999999999999" customHeight="1" x14ac:dyDescent="0.2">
      <c r="B44" s="86"/>
      <c r="C44" s="86"/>
      <c r="D44" s="86"/>
      <c r="E44" s="86"/>
      <c r="F44" s="86"/>
      <c r="G44" s="86"/>
      <c r="H44" s="86"/>
      <c r="I44" s="86"/>
      <c r="J44" s="86"/>
      <c r="K44" s="4"/>
      <c r="L44" s="4"/>
      <c r="M44" s="4"/>
      <c r="N44" s="4"/>
      <c r="O44" s="4"/>
      <c r="P44" s="2"/>
      <c r="Q44" s="2"/>
    </row>
    <row r="45" spans="2:17" ht="16.149999999999999" customHeight="1" x14ac:dyDescent="0.2">
      <c r="B45" s="86"/>
      <c r="C45" s="86"/>
      <c r="D45" s="86"/>
      <c r="E45" s="86"/>
      <c r="F45" s="86"/>
      <c r="G45" s="86"/>
      <c r="H45" s="86"/>
      <c r="I45" s="86"/>
      <c r="J45" s="86"/>
      <c r="K45" s="4"/>
      <c r="L45" s="4"/>
      <c r="M45" s="4"/>
      <c r="N45" s="4"/>
      <c r="O45" s="4"/>
      <c r="P45" s="2"/>
      <c r="Q45" s="2"/>
    </row>
    <row r="46" spans="2:17" ht="16.149999999999999" customHeight="1" x14ac:dyDescent="0.2">
      <c r="B46" s="86"/>
      <c r="C46" s="86"/>
      <c r="D46" s="86"/>
      <c r="E46" s="86"/>
      <c r="F46" s="86"/>
      <c r="G46" s="86"/>
      <c r="H46" s="86"/>
      <c r="I46" s="86"/>
      <c r="J46" s="86"/>
      <c r="K46" s="4"/>
      <c r="L46" s="4"/>
      <c r="M46" s="4"/>
      <c r="N46" s="4"/>
      <c r="O46" s="4"/>
      <c r="P46" s="2"/>
      <c r="Q46" s="2"/>
    </row>
    <row r="47" spans="2:17" ht="16.149999999999999" customHeight="1" x14ac:dyDescent="0.2">
      <c r="B47" s="86"/>
      <c r="C47" s="86"/>
      <c r="D47" s="86"/>
      <c r="E47" s="86"/>
      <c r="F47" s="86"/>
      <c r="G47" s="86"/>
      <c r="H47" s="86"/>
      <c r="I47" s="86"/>
      <c r="J47" s="86"/>
      <c r="K47" s="4"/>
      <c r="L47" s="4"/>
      <c r="M47" s="4"/>
      <c r="N47" s="4"/>
      <c r="O47" s="4"/>
      <c r="P47" s="2"/>
      <c r="Q47" s="2"/>
    </row>
    <row r="48" spans="2:17" ht="16.149999999999999" customHeight="1" x14ac:dyDescent="0.2">
      <c r="B48" s="86" t="s">
        <v>333</v>
      </c>
      <c r="C48" s="86"/>
      <c r="D48" s="86"/>
      <c r="E48" s="86"/>
      <c r="F48" s="86"/>
      <c r="G48" s="86"/>
      <c r="H48" s="86"/>
      <c r="I48" s="86"/>
      <c r="J48" s="86"/>
      <c r="K48" s="4"/>
      <c r="L48" s="4"/>
      <c r="M48" s="4"/>
      <c r="N48" s="4"/>
      <c r="O48" s="4"/>
      <c r="P48" s="2"/>
      <c r="Q48" s="2"/>
    </row>
    <row r="49" spans="2:17" ht="16.149999999999999" customHeight="1" x14ac:dyDescent="0.2">
      <c r="B49" s="86"/>
      <c r="C49" s="86"/>
      <c r="D49" s="86"/>
      <c r="E49" s="86"/>
      <c r="F49" s="86"/>
      <c r="G49" s="86"/>
      <c r="H49" s="86"/>
      <c r="I49" s="86"/>
      <c r="J49" s="86"/>
      <c r="K49" s="4"/>
      <c r="L49" s="4"/>
      <c r="M49" s="4"/>
      <c r="N49" s="4"/>
      <c r="O49" s="4"/>
      <c r="P49" s="2"/>
      <c r="Q49" s="2"/>
    </row>
    <row r="50" spans="2:17" ht="16.149999999999999" customHeight="1" x14ac:dyDescent="0.2">
      <c r="B50" s="86"/>
      <c r="C50" s="86"/>
      <c r="D50" s="86"/>
      <c r="E50" s="86"/>
      <c r="F50" s="86"/>
      <c r="G50" s="86"/>
      <c r="H50" s="86"/>
      <c r="I50" s="86"/>
      <c r="J50" s="86"/>
      <c r="K50" s="4"/>
      <c r="L50" s="4"/>
      <c r="M50" s="4"/>
      <c r="N50" s="4"/>
      <c r="O50" s="4"/>
      <c r="P50" s="2"/>
      <c r="Q50" s="2"/>
    </row>
    <row r="51" spans="2:17" ht="16.149999999999999" customHeight="1" x14ac:dyDescent="0.2">
      <c r="B51" s="86"/>
      <c r="C51" s="86"/>
      <c r="D51" s="86"/>
      <c r="E51" s="86"/>
      <c r="F51" s="86"/>
      <c r="G51" s="86"/>
      <c r="H51" s="86"/>
      <c r="I51" s="86"/>
      <c r="J51" s="86"/>
      <c r="K51" s="4"/>
      <c r="L51" s="4"/>
      <c r="M51" s="4"/>
      <c r="N51" s="4"/>
      <c r="O51" s="4"/>
      <c r="P51" s="2"/>
      <c r="Q51" s="2"/>
    </row>
    <row r="52" spans="2:17" ht="16.149999999999999" customHeight="1" x14ac:dyDescent="0.2">
      <c r="B52" s="5"/>
      <c r="C52" s="5"/>
      <c r="D52" s="5"/>
      <c r="E52" s="5"/>
      <c r="F52" s="5"/>
      <c r="G52" s="5"/>
      <c r="H52" s="5"/>
      <c r="I52" s="5"/>
      <c r="J52" s="112" t="s">
        <v>1</v>
      </c>
      <c r="K52" s="112"/>
      <c r="L52" s="112"/>
      <c r="M52" s="112"/>
      <c r="N52" s="112"/>
      <c r="O52" s="112"/>
      <c r="P52" s="2"/>
      <c r="Q52" s="2"/>
    </row>
    <row r="53" spans="2:17" ht="16.149999999999999" customHeight="1" x14ac:dyDescent="0.25">
      <c r="B53" s="6" t="s">
        <v>2</v>
      </c>
      <c r="C53" s="5"/>
      <c r="D53" s="5"/>
      <c r="E53" s="5"/>
      <c r="F53" s="5"/>
      <c r="G53" s="5"/>
      <c r="H53" s="5"/>
      <c r="I53" s="5"/>
      <c r="J53" s="112"/>
      <c r="K53" s="112"/>
      <c r="L53" s="112"/>
      <c r="M53" s="112"/>
      <c r="N53" s="112"/>
      <c r="O53" s="112"/>
      <c r="P53" s="2"/>
      <c r="Q53" s="2"/>
    </row>
    <row r="54" spans="2:17" ht="16.149999999999999" customHeight="1" x14ac:dyDescent="0.2">
      <c r="B54" s="5"/>
      <c r="C54" s="5"/>
      <c r="D54" s="5"/>
      <c r="E54" s="5"/>
      <c r="F54" s="5"/>
      <c r="G54" s="5"/>
      <c r="H54" s="5"/>
      <c r="I54" s="5"/>
      <c r="J54" s="112"/>
      <c r="K54" s="112"/>
      <c r="L54" s="112"/>
      <c r="M54" s="112"/>
      <c r="N54" s="112"/>
      <c r="O54" s="112"/>
      <c r="P54" s="2"/>
      <c r="Q54" s="2"/>
    </row>
    <row r="55" spans="2:17" ht="16.149999999999999" customHeight="1" x14ac:dyDescent="0.2">
      <c r="B55" s="5"/>
      <c r="C55" s="5"/>
      <c r="D55" s="5"/>
      <c r="E55" s="5"/>
      <c r="F55" s="5"/>
      <c r="G55" s="5"/>
      <c r="H55" s="5"/>
      <c r="I55" s="5"/>
      <c r="J55" s="112"/>
      <c r="K55" s="112"/>
      <c r="L55" s="112"/>
      <c r="M55" s="112"/>
      <c r="N55" s="112"/>
      <c r="O55" s="112"/>
      <c r="P55" s="2"/>
      <c r="Q55" s="2"/>
    </row>
    <row r="56" spans="2:17" ht="16.149999999999999" customHeight="1" x14ac:dyDescent="0.2">
      <c r="B56" s="5"/>
      <c r="C56" s="5"/>
      <c r="D56" s="5"/>
      <c r="E56" s="5"/>
      <c r="F56" s="5"/>
      <c r="G56" s="5"/>
      <c r="H56" s="5"/>
      <c r="I56" s="5"/>
      <c r="J56" s="112"/>
      <c r="K56" s="112"/>
      <c r="L56" s="112"/>
      <c r="M56" s="112"/>
      <c r="N56" s="112"/>
      <c r="O56" s="112"/>
      <c r="P56" s="2"/>
      <c r="Q56" s="2"/>
    </row>
    <row r="57" spans="2:17" ht="16.149999999999999" customHeight="1" x14ac:dyDescent="0.2">
      <c r="B57" s="5"/>
      <c r="C57" s="5"/>
      <c r="D57" s="5"/>
      <c r="E57" s="5"/>
      <c r="F57" s="5"/>
      <c r="G57" s="5"/>
      <c r="H57" s="5"/>
      <c r="I57" s="5"/>
      <c r="J57" s="112"/>
      <c r="K57" s="112"/>
      <c r="L57" s="112"/>
      <c r="M57" s="112"/>
      <c r="N57" s="112"/>
      <c r="O57" s="112"/>
      <c r="P57" s="2"/>
      <c r="Q57" s="2"/>
    </row>
    <row r="58" spans="2:17" ht="16.149999999999999" customHeight="1" x14ac:dyDescent="0.2">
      <c r="B58" s="86" t="s">
        <v>334</v>
      </c>
      <c r="C58" s="86"/>
      <c r="D58" s="86"/>
      <c r="E58" s="86"/>
      <c r="F58" s="86"/>
      <c r="G58" s="86"/>
      <c r="H58" s="86"/>
      <c r="I58" s="86"/>
      <c r="J58" s="86"/>
      <c r="K58" s="4"/>
      <c r="L58" s="4"/>
      <c r="M58" s="4"/>
      <c r="N58" s="4"/>
      <c r="O58" s="4"/>
      <c r="P58" s="2"/>
      <c r="Q58" s="2"/>
    </row>
    <row r="59" spans="2:17" ht="16.149999999999999" customHeight="1" x14ac:dyDescent="0.2">
      <c r="B59" s="86"/>
      <c r="C59" s="86"/>
      <c r="D59" s="86"/>
      <c r="E59" s="86"/>
      <c r="F59" s="86"/>
      <c r="G59" s="86"/>
      <c r="H59" s="86"/>
      <c r="I59" s="86"/>
      <c r="J59" s="86"/>
      <c r="K59" s="4"/>
      <c r="L59" s="4"/>
      <c r="M59" s="4"/>
      <c r="N59" s="4"/>
      <c r="O59" s="4"/>
      <c r="P59" s="2"/>
      <c r="Q59" s="2"/>
    </row>
    <row r="60" spans="2:17" ht="16.149999999999999" customHeight="1" x14ac:dyDescent="0.2">
      <c r="B60" s="86"/>
      <c r="C60" s="86"/>
      <c r="D60" s="86"/>
      <c r="E60" s="86"/>
      <c r="F60" s="86"/>
      <c r="G60" s="86"/>
      <c r="H60" s="86"/>
      <c r="I60" s="86"/>
      <c r="J60" s="86"/>
      <c r="K60" s="4"/>
      <c r="L60" s="4"/>
      <c r="M60" s="4"/>
      <c r="N60" s="4"/>
      <c r="O60" s="4"/>
      <c r="P60" s="2"/>
      <c r="Q60" s="2"/>
    </row>
    <row r="61" spans="2:17" ht="16.149999999999999" customHeight="1" x14ac:dyDescent="0.2">
      <c r="B61" s="86"/>
      <c r="C61" s="86"/>
      <c r="D61" s="86"/>
      <c r="E61" s="86"/>
      <c r="F61" s="86"/>
      <c r="G61" s="86"/>
      <c r="H61" s="86"/>
      <c r="I61" s="86"/>
      <c r="J61" s="86"/>
      <c r="K61" s="4"/>
      <c r="L61" s="4"/>
      <c r="M61" s="4"/>
      <c r="N61" s="4"/>
      <c r="O61" s="4"/>
      <c r="P61" s="2"/>
      <c r="Q61" s="2"/>
    </row>
    <row r="62" spans="2:17" ht="16.149999999999999" customHeight="1" x14ac:dyDescent="0.2">
      <c r="B62" s="86"/>
      <c r="C62" s="86"/>
      <c r="D62" s="86"/>
      <c r="E62" s="86"/>
      <c r="F62" s="86"/>
      <c r="G62" s="86"/>
      <c r="H62" s="86"/>
      <c r="I62" s="86"/>
      <c r="J62" s="86"/>
      <c r="K62" s="4"/>
      <c r="L62" s="4"/>
      <c r="M62" s="4"/>
      <c r="N62" s="4"/>
      <c r="O62" s="4"/>
      <c r="P62" s="2"/>
      <c r="Q62" s="2"/>
    </row>
    <row r="63" spans="2:17" ht="16.149999999999999" customHeight="1" x14ac:dyDescent="0.2">
      <c r="B63" s="86"/>
      <c r="C63" s="86"/>
      <c r="D63" s="86"/>
      <c r="E63" s="86"/>
      <c r="F63" s="86"/>
      <c r="G63" s="86"/>
      <c r="H63" s="86"/>
      <c r="I63" s="86"/>
      <c r="J63" s="86"/>
      <c r="K63" s="4"/>
      <c r="L63" s="4"/>
      <c r="M63" s="4"/>
      <c r="N63" s="4"/>
      <c r="O63" s="4"/>
      <c r="P63" s="2"/>
      <c r="Q63" s="2"/>
    </row>
    <row r="64" spans="2:17" ht="16.149999999999999" customHeight="1" x14ac:dyDescent="0.2">
      <c r="B64" s="5"/>
      <c r="C64" s="5"/>
      <c r="D64" s="5"/>
      <c r="E64" s="5"/>
      <c r="F64" s="5"/>
      <c r="G64" s="5"/>
      <c r="H64" s="5"/>
      <c r="I64" s="5"/>
      <c r="J64" s="5"/>
      <c r="K64" s="4"/>
      <c r="L64" s="4"/>
      <c r="M64" s="4"/>
      <c r="N64" s="4"/>
      <c r="O64" s="4"/>
      <c r="P64" s="2"/>
      <c r="Q64" s="2"/>
    </row>
    <row r="65" spans="1:17" ht="16.149999999999999" customHeight="1" x14ac:dyDescent="0.2">
      <c r="A65" s="2"/>
      <c r="B65" s="2"/>
      <c r="C65" s="2"/>
      <c r="D65" s="2"/>
      <c r="E65" s="2"/>
      <c r="F65" s="2"/>
      <c r="G65" s="2"/>
      <c r="H65" s="2"/>
      <c r="I65" s="2"/>
      <c r="J65" s="87" t="s">
        <v>122</v>
      </c>
      <c r="K65" s="87"/>
      <c r="L65" s="87"/>
      <c r="M65" s="87"/>
      <c r="N65" s="87"/>
      <c r="O65" s="87"/>
      <c r="P65" s="2"/>
      <c r="Q65" s="2"/>
    </row>
    <row r="67" spans="1:17" ht="16.149999999999999" customHeight="1" x14ac:dyDescent="0.2">
      <c r="B67" s="91" t="s">
        <v>139</v>
      </c>
      <c r="C67" s="91"/>
      <c r="D67" s="91"/>
    </row>
    <row r="68" spans="1:17" ht="16.149999999999999" customHeight="1" x14ac:dyDescent="0.2">
      <c r="B68" s="85" t="s">
        <v>250</v>
      </c>
      <c r="C68" s="85"/>
      <c r="D68" s="85"/>
    </row>
  </sheetData>
  <sheetProtection algorithmName="SHA-512" hashValue="PIOG9ROYYcm7Qt6A22FPhcDS4PX2qUBF+ofZB8PMkkZz3DhWkGZX6wBL2TOsO0v9xl+6Up772slVZdX7Jsc/Sw==" saltValue="9MuefRZraRLI+4zVZowL8A==" spinCount="100000" sheet="1" objects="1" scenarios="1"/>
  <mergeCells count="16">
    <mergeCell ref="M2:O2"/>
    <mergeCell ref="B4:I6"/>
    <mergeCell ref="B8:J16"/>
    <mergeCell ref="B17:J18"/>
    <mergeCell ref="B21:J25"/>
    <mergeCell ref="L21:O25"/>
    <mergeCell ref="B26:J36"/>
    <mergeCell ref="B37:J47"/>
    <mergeCell ref="K27:K28"/>
    <mergeCell ref="L27:P36"/>
    <mergeCell ref="B68:D68"/>
    <mergeCell ref="B48:J51"/>
    <mergeCell ref="J52:O57"/>
    <mergeCell ref="B58:J63"/>
    <mergeCell ref="B67:D67"/>
    <mergeCell ref="J65:O65"/>
  </mergeCells>
  <phoneticPr fontId="0" type="noConversion"/>
  <hyperlinks>
    <hyperlink ref="B68:D68" r:id="rId1" location="'Πλήθος οργανικών ενώσεων'!A1" display="…στην αρχή της σελίδας"/>
  </hyperlinks>
  <pageMargins left="0.75" right="0.75" top="1" bottom="1" header="0.5" footer="0.5"/>
  <pageSetup paperSize="9"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98"/>
  <sheetViews>
    <sheetView zoomScale="93" zoomScaleNormal="93" workbookViewId="0"/>
  </sheetViews>
  <sheetFormatPr defaultColWidth="9.140625" defaultRowHeight="16.149999999999999" customHeight="1" x14ac:dyDescent="0.2"/>
  <cols>
    <col min="1" max="16384" width="9.140625" style="1"/>
  </cols>
  <sheetData>
    <row r="1" spans="1:17" ht="16.149999999999999" customHeight="1" x14ac:dyDescent="0.2">
      <c r="P1" s="2"/>
      <c r="Q1" s="2"/>
    </row>
    <row r="2" spans="1:17" ht="16.149999999999999" customHeight="1" x14ac:dyDescent="0.2">
      <c r="A2" s="2"/>
      <c r="B2" s="2"/>
      <c r="C2" s="2"/>
      <c r="D2" s="2"/>
      <c r="E2" s="2"/>
      <c r="F2" s="2"/>
      <c r="G2" s="2"/>
      <c r="H2" s="2"/>
      <c r="I2" s="2"/>
      <c r="J2" s="2"/>
      <c r="K2" s="2"/>
      <c r="L2" s="2"/>
      <c r="M2" s="113" t="s">
        <v>187</v>
      </c>
      <c r="N2" s="113"/>
      <c r="O2" s="113"/>
      <c r="P2" s="2"/>
      <c r="Q2" s="2"/>
    </row>
    <row r="3" spans="1:17" ht="16.149999999999999" customHeight="1" x14ac:dyDescent="0.2">
      <c r="P3" s="2"/>
      <c r="Q3" s="2"/>
    </row>
    <row r="4" spans="1:17" ht="16.149999999999999" customHeight="1" x14ac:dyDescent="0.2">
      <c r="B4" s="102" t="s">
        <v>391</v>
      </c>
      <c r="C4" s="102"/>
      <c r="D4" s="102"/>
      <c r="E4" s="102"/>
      <c r="F4" s="102"/>
      <c r="G4" s="102"/>
      <c r="H4" s="102"/>
      <c r="P4" s="2"/>
      <c r="Q4" s="2"/>
    </row>
    <row r="5" spans="1:17" ht="16.149999999999999" customHeight="1" x14ac:dyDescent="0.2">
      <c r="B5" s="102"/>
      <c r="C5" s="102"/>
      <c r="D5" s="102"/>
      <c r="E5" s="102"/>
      <c r="F5" s="102"/>
      <c r="G5" s="102"/>
      <c r="H5" s="102"/>
      <c r="P5" s="2"/>
      <c r="Q5" s="2"/>
    </row>
    <row r="6" spans="1:17" ht="16.149999999999999" customHeight="1" x14ac:dyDescent="0.2">
      <c r="F6" s="3"/>
      <c r="G6" s="3"/>
      <c r="H6" s="3"/>
      <c r="I6" s="3"/>
      <c r="J6" s="3"/>
      <c r="P6" s="2"/>
      <c r="Q6" s="2"/>
    </row>
    <row r="7" spans="1:17" ht="16.149999999999999" customHeight="1" x14ac:dyDescent="0.2">
      <c r="B7" s="137" t="s">
        <v>399</v>
      </c>
      <c r="C7" s="137"/>
      <c r="D7" s="137"/>
      <c r="E7" s="137"/>
      <c r="F7" s="137"/>
      <c r="G7" s="137"/>
      <c r="H7" s="137"/>
      <c r="I7" s="137"/>
      <c r="J7" s="137"/>
      <c r="K7" s="5"/>
      <c r="L7" s="5"/>
      <c r="M7" s="5"/>
      <c r="N7" s="5"/>
      <c r="O7" s="4"/>
      <c r="P7" s="2"/>
      <c r="Q7" s="2"/>
    </row>
    <row r="8" spans="1:17" ht="16.149999999999999" customHeight="1" x14ac:dyDescent="0.2">
      <c r="B8" s="137"/>
      <c r="C8" s="137"/>
      <c r="D8" s="137"/>
      <c r="E8" s="137"/>
      <c r="F8" s="137"/>
      <c r="G8" s="137"/>
      <c r="H8" s="137"/>
      <c r="I8" s="137"/>
      <c r="J8" s="137"/>
      <c r="K8" s="5"/>
      <c r="L8" s="5"/>
      <c r="M8" s="5"/>
      <c r="N8" s="5"/>
      <c r="O8" s="4"/>
      <c r="P8" s="2"/>
      <c r="Q8" s="2"/>
    </row>
    <row r="9" spans="1:17" ht="16.149999999999999" customHeight="1" x14ac:dyDescent="0.2">
      <c r="B9" s="137"/>
      <c r="C9" s="137"/>
      <c r="D9" s="137"/>
      <c r="E9" s="137"/>
      <c r="F9" s="137"/>
      <c r="G9" s="137"/>
      <c r="H9" s="137"/>
      <c r="I9" s="137"/>
      <c r="J9" s="137"/>
      <c r="K9" s="5"/>
      <c r="L9" s="5"/>
      <c r="M9" s="5"/>
      <c r="N9" s="5"/>
      <c r="O9" s="4"/>
      <c r="P9" s="2"/>
      <c r="Q9" s="2"/>
    </row>
    <row r="10" spans="1:17" ht="16.149999999999999" customHeight="1" x14ac:dyDescent="0.2">
      <c r="B10" s="137"/>
      <c r="C10" s="137"/>
      <c r="D10" s="137"/>
      <c r="E10" s="137"/>
      <c r="F10" s="137"/>
      <c r="G10" s="137"/>
      <c r="H10" s="137"/>
      <c r="I10" s="137"/>
      <c r="J10" s="137"/>
      <c r="K10" s="5"/>
      <c r="L10" s="5"/>
      <c r="M10" s="5"/>
      <c r="N10" s="5"/>
      <c r="O10" s="4"/>
      <c r="P10" s="2"/>
      <c r="Q10" s="2"/>
    </row>
    <row r="11" spans="1:17" ht="16.149999999999999" customHeight="1" x14ac:dyDescent="0.2">
      <c r="B11" s="137"/>
      <c r="C11" s="137"/>
      <c r="D11" s="137"/>
      <c r="E11" s="137"/>
      <c r="F11" s="137"/>
      <c r="G11" s="137"/>
      <c r="H11" s="137"/>
      <c r="I11" s="137"/>
      <c r="J11" s="137"/>
      <c r="K11" s="5"/>
      <c r="L11" s="5"/>
      <c r="M11" s="5"/>
      <c r="N11" s="5"/>
      <c r="O11" s="4"/>
      <c r="P11" s="2"/>
      <c r="Q11" s="2"/>
    </row>
    <row r="12" spans="1:17" ht="16.149999999999999" customHeight="1" x14ac:dyDescent="0.2">
      <c r="B12" s="137"/>
      <c r="C12" s="137"/>
      <c r="D12" s="137"/>
      <c r="E12" s="137"/>
      <c r="F12" s="137"/>
      <c r="G12" s="137"/>
      <c r="H12" s="137"/>
      <c r="I12" s="137"/>
      <c r="J12" s="137"/>
      <c r="K12" s="5"/>
      <c r="L12" s="5"/>
      <c r="M12" s="5"/>
      <c r="N12" s="5"/>
      <c r="O12" s="4"/>
      <c r="P12" s="2"/>
      <c r="Q12" s="2"/>
    </row>
    <row r="13" spans="1:17" ht="16.149999999999999" customHeight="1" x14ac:dyDescent="0.2">
      <c r="B13" s="137"/>
      <c r="C13" s="137"/>
      <c r="D13" s="137"/>
      <c r="E13" s="137"/>
      <c r="F13" s="137"/>
      <c r="G13" s="137"/>
      <c r="H13" s="137"/>
      <c r="I13" s="137"/>
      <c r="J13" s="137"/>
      <c r="K13" s="4"/>
      <c r="L13" s="4"/>
      <c r="M13" s="4"/>
      <c r="N13" s="4"/>
      <c r="O13" s="4"/>
      <c r="P13" s="2"/>
      <c r="Q13" s="2"/>
    </row>
    <row r="14" spans="1:17" ht="16.149999999999999" customHeight="1" x14ac:dyDescent="0.2">
      <c r="B14" s="137"/>
      <c r="C14" s="137"/>
      <c r="D14" s="137"/>
      <c r="E14" s="137"/>
      <c r="F14" s="137"/>
      <c r="G14" s="137"/>
      <c r="H14" s="137"/>
      <c r="I14" s="137"/>
      <c r="J14" s="137"/>
      <c r="K14" s="4"/>
      <c r="L14" s="4"/>
      <c r="M14" s="4"/>
      <c r="N14" s="4"/>
      <c r="O14" s="4"/>
      <c r="P14" s="2"/>
      <c r="Q14" s="2"/>
    </row>
    <row r="15" spans="1:17" ht="16.149999999999999" customHeight="1" x14ac:dyDescent="0.2">
      <c r="B15" s="137"/>
      <c r="C15" s="137"/>
      <c r="D15" s="137"/>
      <c r="E15" s="137"/>
      <c r="F15" s="137"/>
      <c r="G15" s="137"/>
      <c r="H15" s="137"/>
      <c r="I15" s="137"/>
      <c r="J15" s="137"/>
      <c r="K15" s="4"/>
      <c r="L15" s="4"/>
      <c r="M15" s="4"/>
      <c r="N15" s="4"/>
      <c r="O15" s="4"/>
      <c r="P15" s="2"/>
      <c r="Q15" s="2"/>
    </row>
    <row r="16" spans="1:17" ht="16.149999999999999" customHeight="1" x14ac:dyDescent="0.2">
      <c r="B16" s="137" t="s">
        <v>400</v>
      </c>
      <c r="C16" s="137"/>
      <c r="D16" s="137"/>
      <c r="E16" s="137"/>
      <c r="F16" s="137"/>
      <c r="G16" s="137"/>
      <c r="H16" s="137"/>
      <c r="I16" s="137"/>
      <c r="J16" s="137"/>
      <c r="K16" s="4"/>
      <c r="L16" s="4"/>
      <c r="M16" s="4"/>
      <c r="N16" s="4"/>
      <c r="O16" s="4"/>
      <c r="P16" s="2"/>
      <c r="Q16" s="2"/>
    </row>
    <row r="17" spans="1:17" ht="16.149999999999999" customHeight="1" x14ac:dyDescent="0.2">
      <c r="B17" s="137"/>
      <c r="C17" s="137"/>
      <c r="D17" s="137"/>
      <c r="E17" s="137"/>
      <c r="F17" s="137"/>
      <c r="G17" s="137"/>
      <c r="H17" s="137"/>
      <c r="I17" s="137"/>
      <c r="J17" s="137"/>
      <c r="K17" s="4"/>
      <c r="L17" s="4"/>
      <c r="M17" s="4"/>
      <c r="N17" s="4"/>
      <c r="O17" s="4"/>
      <c r="P17" s="2"/>
      <c r="Q17" s="2"/>
    </row>
    <row r="18" spans="1:17" ht="16.149999999999999" customHeight="1" x14ac:dyDescent="0.2">
      <c r="B18" s="137"/>
      <c r="C18" s="137"/>
      <c r="D18" s="137"/>
      <c r="E18" s="137"/>
      <c r="F18" s="137"/>
      <c r="G18" s="137"/>
      <c r="H18" s="137"/>
      <c r="I18" s="137"/>
      <c r="J18" s="137"/>
      <c r="K18" s="4"/>
      <c r="L18" s="4"/>
      <c r="M18" s="4"/>
      <c r="N18" s="4"/>
      <c r="O18" s="4"/>
      <c r="P18" s="2"/>
      <c r="Q18" s="2"/>
    </row>
    <row r="19" spans="1:17" ht="16.149999999999999" customHeight="1" x14ac:dyDescent="0.2">
      <c r="B19" s="137"/>
      <c r="C19" s="137"/>
      <c r="D19" s="137"/>
      <c r="E19" s="137"/>
      <c r="F19" s="137"/>
      <c r="G19" s="137"/>
      <c r="H19" s="137"/>
      <c r="I19" s="137"/>
      <c r="J19" s="137"/>
      <c r="K19" s="4"/>
      <c r="L19" s="4"/>
      <c r="M19" s="4"/>
      <c r="N19" s="4"/>
      <c r="O19" s="4"/>
      <c r="P19" s="2"/>
      <c r="Q19" s="2"/>
    </row>
    <row r="20" spans="1:17" ht="16.149999999999999" customHeight="1" x14ac:dyDescent="0.2">
      <c r="B20" s="137"/>
      <c r="C20" s="137"/>
      <c r="D20" s="137"/>
      <c r="E20" s="137"/>
      <c r="F20" s="137"/>
      <c r="G20" s="137"/>
      <c r="H20" s="137"/>
      <c r="I20" s="137"/>
      <c r="J20" s="137"/>
      <c r="K20" s="4"/>
      <c r="L20" s="4"/>
      <c r="M20" s="4"/>
      <c r="N20" s="4"/>
      <c r="O20" s="4"/>
      <c r="P20" s="2"/>
      <c r="Q20" s="2"/>
    </row>
    <row r="21" spans="1:17" ht="16.149999999999999" customHeight="1" x14ac:dyDescent="0.2">
      <c r="B21" s="137"/>
      <c r="C21" s="137"/>
      <c r="D21" s="137"/>
      <c r="E21" s="137"/>
      <c r="F21" s="137"/>
      <c r="G21" s="137"/>
      <c r="H21" s="137"/>
      <c r="I21" s="137"/>
      <c r="J21" s="137"/>
      <c r="K21" s="4"/>
      <c r="L21" s="4"/>
      <c r="M21" s="4"/>
      <c r="N21" s="4"/>
      <c r="O21" s="4"/>
      <c r="P21" s="2"/>
      <c r="Q21" s="2"/>
    </row>
    <row r="22" spans="1:17" ht="16.149999999999999" customHeight="1" x14ac:dyDescent="0.2">
      <c r="B22" s="137"/>
      <c r="C22" s="137"/>
      <c r="D22" s="137"/>
      <c r="E22" s="137"/>
      <c r="F22" s="137"/>
      <c r="G22" s="137"/>
      <c r="H22" s="137"/>
      <c r="I22" s="137"/>
      <c r="J22" s="137"/>
      <c r="K22" s="4"/>
      <c r="L22" s="4"/>
      <c r="M22" s="4"/>
      <c r="N22" s="4"/>
      <c r="O22" s="4"/>
      <c r="P22" s="2"/>
      <c r="Q22" s="2"/>
    </row>
    <row r="23" spans="1:17" ht="16.149999999999999" customHeight="1" x14ac:dyDescent="0.2">
      <c r="A23" s="7"/>
      <c r="B23" s="137" t="s">
        <v>335</v>
      </c>
      <c r="C23" s="137"/>
      <c r="D23" s="137"/>
      <c r="E23" s="137"/>
      <c r="F23" s="137"/>
      <c r="G23" s="137"/>
      <c r="H23" s="137"/>
      <c r="I23" s="137"/>
      <c r="J23" s="137"/>
      <c r="K23" s="4"/>
      <c r="L23" s="4"/>
      <c r="M23" s="4"/>
      <c r="N23" s="4"/>
      <c r="O23" s="4"/>
      <c r="P23" s="2"/>
      <c r="Q23" s="2"/>
    </row>
    <row r="24" spans="1:17" ht="16.149999999999999" customHeight="1" x14ac:dyDescent="0.2">
      <c r="A24" s="7"/>
      <c r="B24" s="137"/>
      <c r="C24" s="137"/>
      <c r="D24" s="137"/>
      <c r="E24" s="137"/>
      <c r="F24" s="137"/>
      <c r="G24" s="137"/>
      <c r="H24" s="137"/>
      <c r="I24" s="137"/>
      <c r="J24" s="137"/>
      <c r="K24" s="4"/>
      <c r="L24" s="4"/>
      <c r="M24" s="4"/>
      <c r="N24" s="4"/>
      <c r="O24" s="4"/>
      <c r="P24" s="2"/>
      <c r="Q24" s="2"/>
    </row>
    <row r="25" spans="1:17" ht="16.149999999999999" customHeight="1" x14ac:dyDescent="0.2">
      <c r="A25" s="7"/>
      <c r="B25" s="7"/>
      <c r="C25" s="7"/>
      <c r="G25" s="4"/>
      <c r="H25" s="4"/>
      <c r="I25" s="4"/>
      <c r="J25" s="4"/>
      <c r="K25" s="4"/>
      <c r="L25" s="4"/>
      <c r="M25" s="4"/>
      <c r="N25" s="4"/>
      <c r="O25" s="4"/>
      <c r="P25" s="2"/>
      <c r="Q25" s="2"/>
    </row>
    <row r="26" spans="1:17" ht="16.149999999999999" customHeight="1" x14ac:dyDescent="0.2">
      <c r="A26" s="7"/>
      <c r="B26" s="7"/>
      <c r="C26" s="7"/>
      <c r="G26" s="4"/>
      <c r="H26" s="4"/>
      <c r="I26" s="4"/>
      <c r="J26" s="4"/>
      <c r="K26" s="4"/>
      <c r="L26" s="4"/>
      <c r="M26" s="4"/>
      <c r="N26" s="4"/>
      <c r="O26" s="4"/>
      <c r="P26" s="2"/>
      <c r="Q26" s="2"/>
    </row>
    <row r="27" spans="1:17" ht="16.149999999999999" customHeight="1" x14ac:dyDescent="0.2">
      <c r="A27" s="7"/>
      <c r="B27" s="7"/>
      <c r="C27" s="7"/>
      <c r="G27" s="4"/>
      <c r="H27" s="4"/>
      <c r="I27" s="4"/>
      <c r="J27" s="4"/>
      <c r="K27" s="4"/>
      <c r="L27" s="4"/>
      <c r="M27" s="4"/>
      <c r="N27" s="4"/>
      <c r="O27" s="4"/>
      <c r="P27" s="2"/>
      <c r="Q27" s="2"/>
    </row>
    <row r="28" spans="1:17" ht="16.149999999999999" customHeight="1" x14ac:dyDescent="0.2">
      <c r="A28" s="7"/>
      <c r="B28" s="7"/>
      <c r="C28" s="7"/>
      <c r="G28" s="4"/>
      <c r="H28" s="4"/>
      <c r="I28" s="4"/>
      <c r="J28" s="4"/>
      <c r="P28" s="2"/>
      <c r="Q28" s="2"/>
    </row>
    <row r="29" spans="1:17" ht="16.149999999999999" customHeight="1" x14ac:dyDescent="0.2">
      <c r="A29" s="7"/>
      <c r="B29" s="7"/>
      <c r="C29" s="7"/>
      <c r="G29" s="4"/>
      <c r="H29" s="4"/>
      <c r="I29" s="4"/>
      <c r="J29" s="4"/>
      <c r="P29" s="2"/>
      <c r="Q29" s="2"/>
    </row>
    <row r="30" spans="1:17" ht="16.149999999999999" customHeight="1" x14ac:dyDescent="0.2">
      <c r="A30" s="7"/>
      <c r="B30" s="135" t="s">
        <v>281</v>
      </c>
      <c r="C30" s="135"/>
      <c r="D30" s="135"/>
      <c r="E30" s="135"/>
      <c r="F30" s="135"/>
      <c r="G30" s="135"/>
      <c r="H30" s="135"/>
      <c r="I30" s="135"/>
      <c r="J30" s="135"/>
      <c r="K30" s="112" t="s">
        <v>401</v>
      </c>
      <c r="L30" s="112"/>
      <c r="M30" s="112"/>
      <c r="N30" s="112"/>
      <c r="O30" s="112"/>
      <c r="P30" s="2"/>
      <c r="Q30" s="2"/>
    </row>
    <row r="31" spans="1:17" ht="16.149999999999999" customHeight="1" x14ac:dyDescent="0.2">
      <c r="A31" s="7"/>
      <c r="B31" s="7"/>
      <c r="C31" s="7"/>
      <c r="D31" s="141" t="s">
        <v>264</v>
      </c>
      <c r="E31" s="142"/>
      <c r="F31" s="142"/>
      <c r="G31" s="142"/>
      <c r="H31" s="142"/>
      <c r="I31" s="4"/>
      <c r="J31" s="4"/>
      <c r="K31" s="112"/>
      <c r="L31" s="112"/>
      <c r="M31" s="112"/>
      <c r="N31" s="112"/>
      <c r="O31" s="112"/>
      <c r="P31" s="2"/>
      <c r="Q31" s="2"/>
    </row>
    <row r="32" spans="1:17" ht="16.149999999999999" customHeight="1" x14ac:dyDescent="0.2">
      <c r="A32" s="7"/>
      <c r="B32" s="7"/>
      <c r="C32" s="7"/>
      <c r="D32" s="142"/>
      <c r="E32" s="142"/>
      <c r="F32" s="142"/>
      <c r="G32" s="142"/>
      <c r="H32" s="142"/>
      <c r="I32" s="4"/>
      <c r="J32" s="4"/>
      <c r="K32" s="4"/>
      <c r="L32" s="4"/>
      <c r="M32" s="4"/>
      <c r="N32" s="4"/>
      <c r="O32" s="4"/>
      <c r="P32" s="2"/>
      <c r="Q32" s="2"/>
    </row>
    <row r="33" spans="1:17" ht="16.149999999999999" customHeight="1" x14ac:dyDescent="0.2">
      <c r="A33" s="7"/>
      <c r="B33" s="135" t="s">
        <v>402</v>
      </c>
      <c r="C33" s="135"/>
      <c r="D33" s="135"/>
      <c r="E33" s="135"/>
      <c r="F33" s="135"/>
      <c r="G33" s="135"/>
      <c r="H33" s="135"/>
      <c r="I33" s="135"/>
      <c r="J33" s="135"/>
      <c r="K33" s="4"/>
      <c r="L33" s="4"/>
      <c r="M33" s="4"/>
      <c r="N33" s="4"/>
      <c r="O33" s="4"/>
      <c r="P33" s="2"/>
      <c r="Q33" s="2"/>
    </row>
    <row r="34" spans="1:17" ht="16.149999999999999" customHeight="1" x14ac:dyDescent="0.2">
      <c r="A34" s="7"/>
      <c r="B34" s="135"/>
      <c r="C34" s="135"/>
      <c r="D34" s="135"/>
      <c r="E34" s="135"/>
      <c r="F34" s="135"/>
      <c r="G34" s="135"/>
      <c r="H34" s="135"/>
      <c r="I34" s="135"/>
      <c r="J34" s="135"/>
      <c r="K34" s="4"/>
      <c r="L34" s="4"/>
      <c r="M34" s="4"/>
      <c r="N34" s="4"/>
      <c r="O34" s="4"/>
      <c r="P34" s="2"/>
      <c r="Q34" s="2"/>
    </row>
    <row r="35" spans="1:17" ht="16.149999999999999" customHeight="1" x14ac:dyDescent="0.2">
      <c r="A35" s="7"/>
      <c r="B35" s="135"/>
      <c r="C35" s="135"/>
      <c r="D35" s="135"/>
      <c r="E35" s="135"/>
      <c r="F35" s="135"/>
      <c r="G35" s="135"/>
      <c r="H35" s="135"/>
      <c r="I35" s="135"/>
      <c r="J35" s="135"/>
      <c r="K35" s="4"/>
      <c r="L35" s="4"/>
      <c r="M35" s="4"/>
      <c r="N35" s="4"/>
      <c r="O35" s="4"/>
      <c r="P35" s="2"/>
      <c r="Q35" s="2"/>
    </row>
    <row r="36" spans="1:17" s="4" customFormat="1" ht="16.149999999999999" customHeight="1" x14ac:dyDescent="0.2">
      <c r="A36" s="8"/>
      <c r="B36" s="86" t="s">
        <v>403</v>
      </c>
      <c r="C36" s="86"/>
      <c r="D36" s="86"/>
      <c r="E36" s="86"/>
      <c r="F36" s="86"/>
      <c r="G36" s="86"/>
      <c r="H36" s="86"/>
      <c r="I36" s="86"/>
      <c r="J36" s="86"/>
      <c r="P36" s="2"/>
      <c r="Q36" s="2"/>
    </row>
    <row r="37" spans="1:17" ht="16.149999999999999" customHeight="1" x14ac:dyDescent="0.2">
      <c r="A37" s="7"/>
      <c r="B37" s="7"/>
      <c r="C37" s="7"/>
      <c r="D37" s="141" t="s">
        <v>328</v>
      </c>
      <c r="E37" s="142"/>
      <c r="F37" s="142"/>
      <c r="G37" s="142"/>
      <c r="H37" s="142"/>
      <c r="I37" s="4"/>
      <c r="J37" s="4"/>
      <c r="K37" s="4"/>
      <c r="L37" s="4"/>
      <c r="M37" s="4"/>
      <c r="N37" s="4"/>
      <c r="O37" s="4"/>
      <c r="P37" s="2"/>
      <c r="Q37" s="2"/>
    </row>
    <row r="38" spans="1:17" ht="16.149999999999999" customHeight="1" x14ac:dyDescent="0.2">
      <c r="A38" s="7"/>
      <c r="B38" s="7"/>
      <c r="C38" s="7"/>
      <c r="D38" s="142"/>
      <c r="E38" s="142"/>
      <c r="F38" s="142"/>
      <c r="G38" s="142"/>
      <c r="H38" s="142"/>
      <c r="J38" s="4"/>
      <c r="K38" s="4"/>
      <c r="L38" s="4"/>
      <c r="M38" s="4"/>
      <c r="N38" s="4"/>
      <c r="O38" s="4"/>
      <c r="P38" s="2"/>
      <c r="Q38" s="2"/>
    </row>
    <row r="39" spans="1:17" ht="16.149999999999999" customHeight="1" x14ac:dyDescent="0.2">
      <c r="A39" s="7"/>
      <c r="B39" s="7"/>
      <c r="C39" s="7"/>
      <c r="G39" s="4"/>
      <c r="H39" s="4"/>
      <c r="I39" s="4"/>
      <c r="J39" s="4"/>
      <c r="K39" s="4"/>
      <c r="L39" s="4"/>
      <c r="M39" s="4"/>
      <c r="N39" s="4"/>
      <c r="O39" s="4"/>
      <c r="P39" s="2"/>
      <c r="Q39" s="2"/>
    </row>
    <row r="40" spans="1:17" ht="16.149999999999999" customHeight="1" x14ac:dyDescent="0.2">
      <c r="A40" s="7"/>
      <c r="B40" s="7"/>
      <c r="C40" s="7"/>
      <c r="G40" s="4"/>
      <c r="H40" s="4"/>
      <c r="I40" s="4"/>
      <c r="J40" s="4"/>
      <c r="K40" s="4"/>
      <c r="L40" s="4"/>
      <c r="M40" s="4"/>
      <c r="N40" s="4"/>
      <c r="O40" s="4"/>
      <c r="P40" s="2"/>
      <c r="Q40" s="2"/>
    </row>
    <row r="41" spans="1:17" ht="16.149999999999999" customHeight="1" x14ac:dyDescent="0.2">
      <c r="A41" s="9"/>
      <c r="B41" s="86" t="s">
        <v>336</v>
      </c>
      <c r="C41" s="86"/>
      <c r="D41" s="86"/>
      <c r="E41" s="86"/>
      <c r="F41" s="86"/>
      <c r="G41" s="86"/>
      <c r="H41" s="86"/>
      <c r="I41" s="86"/>
      <c r="J41" s="86"/>
      <c r="K41" s="4"/>
      <c r="L41" s="112" t="s">
        <v>143</v>
      </c>
      <c r="M41" s="112"/>
      <c r="N41" s="112"/>
      <c r="O41" s="4"/>
      <c r="P41" s="2"/>
      <c r="Q41" s="2"/>
    </row>
    <row r="42" spans="1:17" ht="16.149999999999999" customHeight="1" x14ac:dyDescent="0.2">
      <c r="A42" s="7"/>
      <c r="B42" s="86"/>
      <c r="C42" s="86"/>
      <c r="D42" s="86"/>
      <c r="E42" s="86"/>
      <c r="F42" s="86"/>
      <c r="G42" s="86"/>
      <c r="H42" s="86"/>
      <c r="I42" s="86"/>
      <c r="J42" s="86"/>
      <c r="K42" s="4"/>
      <c r="L42" s="112"/>
      <c r="M42" s="112"/>
      <c r="N42" s="112"/>
      <c r="O42" s="4"/>
      <c r="P42" s="2"/>
      <c r="Q42" s="2"/>
    </row>
    <row r="43" spans="1:17" ht="16.149999999999999" customHeight="1" x14ac:dyDescent="0.2">
      <c r="A43" s="7"/>
      <c r="B43" s="86"/>
      <c r="C43" s="86"/>
      <c r="D43" s="86"/>
      <c r="E43" s="86"/>
      <c r="F43" s="86"/>
      <c r="G43" s="86"/>
      <c r="H43" s="86"/>
      <c r="I43" s="86"/>
      <c r="J43" s="86"/>
      <c r="K43" s="4"/>
      <c r="L43" s="4"/>
      <c r="M43" s="4"/>
      <c r="N43" s="4"/>
      <c r="O43" s="4"/>
      <c r="P43" s="2"/>
      <c r="Q43" s="2"/>
    </row>
    <row r="44" spans="1:17" ht="16.149999999999999" customHeight="1" x14ac:dyDescent="0.2">
      <c r="A44" s="7"/>
      <c r="B44" s="135" t="s">
        <v>404</v>
      </c>
      <c r="C44" s="135"/>
      <c r="D44" s="135"/>
      <c r="E44" s="135"/>
      <c r="F44" s="135"/>
      <c r="G44" s="135"/>
      <c r="H44" s="135"/>
      <c r="I44" s="135"/>
      <c r="J44" s="135"/>
      <c r="K44" s="4"/>
      <c r="L44" s="4"/>
      <c r="M44" s="4"/>
      <c r="N44" s="4"/>
      <c r="O44" s="4"/>
      <c r="P44" s="2"/>
      <c r="Q44" s="2"/>
    </row>
    <row r="45" spans="1:17" ht="16.149999999999999" customHeight="1" x14ac:dyDescent="0.2">
      <c r="A45" s="7"/>
      <c r="B45" s="135"/>
      <c r="C45" s="135"/>
      <c r="D45" s="135"/>
      <c r="E45" s="135"/>
      <c r="F45" s="135"/>
      <c r="G45" s="135"/>
      <c r="H45" s="135"/>
      <c r="I45" s="135"/>
      <c r="J45" s="135"/>
      <c r="K45" s="4"/>
      <c r="L45" s="4"/>
      <c r="M45" s="4"/>
      <c r="N45" s="4"/>
      <c r="O45" s="4"/>
      <c r="P45" s="2"/>
      <c r="Q45" s="2"/>
    </row>
    <row r="46" spans="1:17" ht="16.149999999999999" customHeight="1" x14ac:dyDescent="0.2">
      <c r="A46" s="7"/>
      <c r="B46" s="135"/>
      <c r="C46" s="135"/>
      <c r="D46" s="135"/>
      <c r="E46" s="135"/>
      <c r="F46" s="135"/>
      <c r="G46" s="135"/>
      <c r="H46" s="135"/>
      <c r="I46" s="135"/>
      <c r="J46" s="135"/>
      <c r="K46" s="4"/>
      <c r="L46" s="4"/>
      <c r="M46" s="4"/>
      <c r="N46" s="4"/>
      <c r="O46" s="4"/>
      <c r="P46" s="2"/>
      <c r="Q46" s="2"/>
    </row>
    <row r="47" spans="1:17" ht="16.149999999999999" customHeight="1" x14ac:dyDescent="0.2">
      <c r="A47" s="7"/>
      <c r="B47" s="135"/>
      <c r="C47" s="135"/>
      <c r="D47" s="135"/>
      <c r="E47" s="135"/>
      <c r="F47" s="135"/>
      <c r="G47" s="135"/>
      <c r="H47" s="135"/>
      <c r="I47" s="135"/>
      <c r="J47" s="135"/>
      <c r="K47" s="4"/>
      <c r="L47" s="4"/>
      <c r="M47" s="4"/>
      <c r="N47" s="134" t="s">
        <v>294</v>
      </c>
      <c r="O47" s="134"/>
      <c r="P47" s="2"/>
      <c r="Q47" s="2"/>
    </row>
    <row r="48" spans="1:17" ht="16.149999999999999" customHeight="1" x14ac:dyDescent="0.2">
      <c r="A48" s="7"/>
      <c r="B48" s="135"/>
      <c r="C48" s="135"/>
      <c r="D48" s="135"/>
      <c r="E48" s="135"/>
      <c r="F48" s="135"/>
      <c r="G48" s="135"/>
      <c r="H48" s="135"/>
      <c r="I48" s="135"/>
      <c r="J48" s="135"/>
      <c r="K48" s="4"/>
      <c r="L48" s="4"/>
      <c r="M48" s="4"/>
      <c r="N48" s="4"/>
      <c r="O48" s="4"/>
      <c r="P48" s="2"/>
      <c r="Q48" s="2"/>
    </row>
    <row r="49" spans="1:17" ht="16.149999999999999" customHeight="1" x14ac:dyDescent="0.2">
      <c r="A49" s="7"/>
      <c r="B49" s="135"/>
      <c r="C49" s="135"/>
      <c r="D49" s="135"/>
      <c r="E49" s="135"/>
      <c r="F49" s="135"/>
      <c r="G49" s="135"/>
      <c r="H49" s="135"/>
      <c r="I49" s="135"/>
      <c r="J49" s="135"/>
      <c r="K49" s="4"/>
      <c r="L49" s="4"/>
      <c r="M49" s="4"/>
      <c r="N49" s="4"/>
      <c r="O49" s="4"/>
      <c r="P49" s="2"/>
      <c r="Q49" s="2"/>
    </row>
    <row r="50" spans="1:17" ht="16.149999999999999" customHeight="1" x14ac:dyDescent="0.2">
      <c r="B50" s="137" t="s">
        <v>337</v>
      </c>
      <c r="C50" s="137"/>
      <c r="D50" s="137"/>
      <c r="E50" s="137"/>
      <c r="F50" s="137"/>
      <c r="G50" s="137"/>
      <c r="H50" s="137"/>
      <c r="I50" s="137"/>
      <c r="J50" s="137"/>
      <c r="K50" s="4"/>
      <c r="L50" s="4"/>
      <c r="M50" s="4"/>
      <c r="N50" s="4"/>
      <c r="O50" s="4"/>
      <c r="P50" s="2"/>
      <c r="Q50" s="2"/>
    </row>
    <row r="51" spans="1:17" ht="16.149999999999999" customHeight="1" x14ac:dyDescent="0.2">
      <c r="B51" s="137"/>
      <c r="C51" s="137"/>
      <c r="D51" s="137"/>
      <c r="E51" s="137"/>
      <c r="F51" s="137"/>
      <c r="G51" s="137"/>
      <c r="H51" s="137"/>
      <c r="I51" s="137"/>
      <c r="J51" s="137"/>
      <c r="K51" s="4"/>
      <c r="L51" s="4"/>
      <c r="M51" s="4"/>
      <c r="N51" s="4"/>
      <c r="O51" s="4"/>
      <c r="P51" s="2"/>
      <c r="Q51" s="2"/>
    </row>
    <row r="52" spans="1:17" ht="16.149999999999999" customHeight="1" x14ac:dyDescent="0.2">
      <c r="B52" s="137" t="s">
        <v>405</v>
      </c>
      <c r="C52" s="138"/>
      <c r="D52" s="138"/>
      <c r="E52" s="138"/>
      <c r="F52" s="138"/>
      <c r="G52" s="138"/>
      <c r="H52" s="138"/>
      <c r="I52" s="138"/>
      <c r="J52" s="138"/>
      <c r="K52" s="4"/>
      <c r="L52" s="4"/>
      <c r="M52" s="4"/>
      <c r="N52" s="4"/>
      <c r="O52" s="4"/>
      <c r="P52" s="2"/>
      <c r="Q52" s="2"/>
    </row>
    <row r="53" spans="1:17" ht="16.149999999999999" customHeight="1" x14ac:dyDescent="0.2">
      <c r="B53" s="137"/>
      <c r="C53" s="138"/>
      <c r="D53" s="138"/>
      <c r="E53" s="138"/>
      <c r="F53" s="138"/>
      <c r="G53" s="138"/>
      <c r="H53" s="138"/>
      <c r="I53" s="138"/>
      <c r="J53" s="138"/>
      <c r="K53" s="4"/>
      <c r="L53" s="4"/>
      <c r="M53" s="4"/>
      <c r="N53" s="4"/>
      <c r="O53" s="4"/>
      <c r="P53" s="2"/>
      <c r="Q53" s="2"/>
    </row>
    <row r="54" spans="1:17" ht="16.149999999999999" customHeight="1" x14ac:dyDescent="0.2">
      <c r="B54" s="137"/>
      <c r="C54" s="138"/>
      <c r="D54" s="138"/>
      <c r="E54" s="138"/>
      <c r="F54" s="138"/>
      <c r="G54" s="138"/>
      <c r="H54" s="138"/>
      <c r="I54" s="138"/>
      <c r="J54" s="138"/>
      <c r="K54" s="4"/>
      <c r="L54" s="4"/>
      <c r="M54" s="4"/>
      <c r="N54" s="4"/>
      <c r="O54" s="4"/>
      <c r="P54" s="2"/>
      <c r="Q54" s="2"/>
    </row>
    <row r="55" spans="1:17" ht="16.149999999999999" customHeight="1" x14ac:dyDescent="0.2">
      <c r="B55" s="137"/>
      <c r="C55" s="138"/>
      <c r="D55" s="138"/>
      <c r="E55" s="138"/>
      <c r="F55" s="138"/>
      <c r="G55" s="138"/>
      <c r="H55" s="138"/>
      <c r="I55" s="138"/>
      <c r="J55" s="138"/>
      <c r="K55" s="4"/>
      <c r="L55" s="4"/>
      <c r="M55" s="4"/>
      <c r="N55" s="4"/>
      <c r="O55" s="4"/>
      <c r="P55" s="2"/>
      <c r="Q55" s="2"/>
    </row>
    <row r="56" spans="1:17" ht="16.149999999999999" customHeight="1" x14ac:dyDescent="0.2">
      <c r="B56" s="137"/>
      <c r="C56" s="138"/>
      <c r="D56" s="138"/>
      <c r="E56" s="138"/>
      <c r="F56" s="138"/>
      <c r="G56" s="138"/>
      <c r="H56" s="138"/>
      <c r="I56" s="138"/>
      <c r="J56" s="138"/>
      <c r="K56" s="4"/>
      <c r="L56" s="4"/>
      <c r="M56" s="4"/>
      <c r="N56" s="4"/>
      <c r="O56" s="4"/>
      <c r="P56" s="2"/>
      <c r="Q56" s="2"/>
    </row>
    <row r="57" spans="1:17" ht="16.149999999999999" customHeight="1" x14ac:dyDescent="0.2">
      <c r="B57" s="138"/>
      <c r="C57" s="138"/>
      <c r="D57" s="138"/>
      <c r="E57" s="138"/>
      <c r="F57" s="138"/>
      <c r="G57" s="138"/>
      <c r="H57" s="138"/>
      <c r="I57" s="138"/>
      <c r="J57" s="138"/>
      <c r="K57" s="4"/>
      <c r="L57" s="4"/>
      <c r="M57" s="4"/>
      <c r="N57" s="4"/>
      <c r="O57" s="4"/>
      <c r="P57" s="2"/>
      <c r="Q57" s="2"/>
    </row>
    <row r="58" spans="1:17" ht="16.149999999999999" customHeight="1" x14ac:dyDescent="0.2">
      <c r="B58" s="138"/>
      <c r="C58" s="138"/>
      <c r="D58" s="138"/>
      <c r="E58" s="138"/>
      <c r="F58" s="138"/>
      <c r="G58" s="138"/>
      <c r="H58" s="138"/>
      <c r="I58" s="138"/>
      <c r="J58" s="138"/>
      <c r="K58" s="4"/>
      <c r="L58" s="4"/>
      <c r="M58" s="4"/>
      <c r="N58" s="4"/>
      <c r="O58" s="4"/>
      <c r="P58" s="2"/>
      <c r="Q58" s="2"/>
    </row>
    <row r="59" spans="1:17" ht="16.149999999999999" customHeight="1" x14ac:dyDescent="0.2">
      <c r="B59" s="139" t="s">
        <v>170</v>
      </c>
      <c r="C59" s="139"/>
      <c r="D59" s="139"/>
      <c r="E59" s="139"/>
      <c r="F59" s="139"/>
      <c r="G59" s="139"/>
      <c r="H59" s="139"/>
      <c r="I59" s="139"/>
      <c r="J59" s="139"/>
      <c r="K59" s="4"/>
      <c r="L59" s="4"/>
      <c r="M59" s="4"/>
      <c r="N59" s="4"/>
      <c r="O59" s="4"/>
      <c r="P59" s="2"/>
      <c r="Q59" s="2"/>
    </row>
    <row r="60" spans="1:17" ht="16.149999999999999" customHeight="1" x14ac:dyDescent="0.2">
      <c r="B60" s="139"/>
      <c r="C60" s="139"/>
      <c r="D60" s="139"/>
      <c r="E60" s="139"/>
      <c r="F60" s="139"/>
      <c r="G60" s="139"/>
      <c r="H60" s="139"/>
      <c r="I60" s="139"/>
      <c r="J60" s="139"/>
      <c r="K60" s="4"/>
      <c r="L60" s="4"/>
      <c r="M60" s="4"/>
      <c r="N60" s="4"/>
      <c r="O60" s="4"/>
      <c r="P60" s="2"/>
      <c r="Q60" s="2"/>
    </row>
    <row r="61" spans="1:17" ht="16.149999999999999" customHeight="1" x14ac:dyDescent="0.2">
      <c r="B61" s="139"/>
      <c r="C61" s="139"/>
      <c r="D61" s="139"/>
      <c r="E61" s="139"/>
      <c r="F61" s="139"/>
      <c r="G61" s="139"/>
      <c r="H61" s="139"/>
      <c r="I61" s="139"/>
      <c r="J61" s="139"/>
      <c r="K61" s="4"/>
      <c r="L61" s="4"/>
      <c r="M61" s="4"/>
      <c r="N61" s="4"/>
      <c r="O61" s="4"/>
      <c r="P61" s="2"/>
      <c r="Q61" s="2"/>
    </row>
    <row r="62" spans="1:17" ht="16.149999999999999" customHeight="1" x14ac:dyDescent="0.2">
      <c r="B62" s="139"/>
      <c r="C62" s="139"/>
      <c r="D62" s="139"/>
      <c r="E62" s="139"/>
      <c r="F62" s="139"/>
      <c r="G62" s="139"/>
      <c r="H62" s="139"/>
      <c r="I62" s="139"/>
      <c r="J62" s="139"/>
      <c r="K62" s="4"/>
      <c r="L62" s="4"/>
      <c r="M62" s="4"/>
      <c r="N62" s="4"/>
      <c r="O62" s="4"/>
      <c r="P62" s="2"/>
      <c r="Q62" s="2"/>
    </row>
    <row r="63" spans="1:17" ht="16.149999999999999" customHeight="1" x14ac:dyDescent="0.2">
      <c r="B63" s="4"/>
      <c r="C63" s="4"/>
      <c r="D63" s="4"/>
      <c r="E63" s="4"/>
      <c r="F63" s="4"/>
      <c r="G63" s="4"/>
      <c r="H63" s="4"/>
      <c r="I63" s="4"/>
      <c r="J63" s="4"/>
      <c r="K63" s="4"/>
      <c r="L63" s="4"/>
      <c r="M63" s="4"/>
      <c r="N63" s="4"/>
      <c r="O63" s="4"/>
      <c r="P63" s="2"/>
      <c r="Q63" s="2"/>
    </row>
    <row r="64" spans="1:17" ht="16.149999999999999" customHeight="1" x14ac:dyDescent="0.2">
      <c r="B64" s="5"/>
      <c r="C64" s="5"/>
      <c r="D64" s="5"/>
      <c r="E64" s="5"/>
      <c r="F64" s="5"/>
      <c r="G64" s="5"/>
      <c r="H64" s="5"/>
      <c r="I64" s="5"/>
      <c r="J64" s="5"/>
      <c r="K64" s="4"/>
      <c r="L64" s="4"/>
      <c r="M64" s="4"/>
      <c r="N64" s="4"/>
      <c r="O64" s="4"/>
      <c r="P64" s="2"/>
      <c r="Q64" s="2"/>
    </row>
    <row r="65" spans="2:17" ht="16.149999999999999" customHeight="1" x14ac:dyDescent="0.2">
      <c r="B65" s="5"/>
      <c r="C65" s="5"/>
      <c r="D65" s="5"/>
      <c r="E65" s="5"/>
      <c r="F65" s="5"/>
      <c r="G65" s="5"/>
      <c r="H65" s="5"/>
      <c r="I65" s="5"/>
      <c r="J65" s="5"/>
      <c r="K65" s="4"/>
      <c r="L65" s="4"/>
      <c r="M65" s="4"/>
      <c r="N65" s="4"/>
      <c r="O65" s="4"/>
      <c r="P65" s="2"/>
      <c r="Q65" s="2"/>
    </row>
    <row r="66" spans="2:17" ht="16.149999999999999" customHeight="1" x14ac:dyDescent="0.2">
      <c r="B66" s="5"/>
      <c r="C66" s="5"/>
      <c r="D66" s="5"/>
      <c r="E66" s="5"/>
      <c r="F66" s="5"/>
      <c r="G66" s="5"/>
      <c r="H66" s="5"/>
      <c r="I66" s="5"/>
      <c r="J66" s="5"/>
      <c r="K66" s="4"/>
      <c r="L66" s="4"/>
      <c r="M66" s="4"/>
      <c r="N66" s="4"/>
      <c r="O66" s="4"/>
      <c r="P66" s="2"/>
      <c r="Q66" s="2"/>
    </row>
    <row r="67" spans="2:17" ht="16.149999999999999" customHeight="1" x14ac:dyDescent="0.2">
      <c r="B67" s="5"/>
      <c r="C67" s="5"/>
      <c r="D67" s="5"/>
      <c r="E67" s="5"/>
      <c r="F67" s="5"/>
      <c r="G67" s="5"/>
      <c r="H67" s="5"/>
      <c r="I67" s="5"/>
      <c r="J67" s="5"/>
      <c r="K67" s="4"/>
      <c r="L67" s="4"/>
      <c r="M67" s="4"/>
      <c r="N67" s="4"/>
      <c r="O67" s="4"/>
      <c r="P67" s="2"/>
      <c r="Q67" s="2"/>
    </row>
    <row r="68" spans="2:17" ht="16.149999999999999" customHeight="1" x14ac:dyDescent="0.2">
      <c r="B68" s="5"/>
      <c r="C68" s="5"/>
      <c r="D68" s="5"/>
      <c r="E68" s="5"/>
      <c r="F68" s="5"/>
      <c r="G68" s="5"/>
      <c r="H68" s="5"/>
      <c r="I68" s="5"/>
      <c r="J68" s="5"/>
      <c r="K68" s="4"/>
      <c r="L68" s="4"/>
      <c r="M68" s="4"/>
      <c r="N68" s="4"/>
      <c r="O68" s="4"/>
      <c r="P68" s="2"/>
      <c r="Q68" s="2"/>
    </row>
    <row r="69" spans="2:17" ht="16.149999999999999" customHeight="1" x14ac:dyDescent="0.2">
      <c r="B69" s="5"/>
      <c r="C69" s="5"/>
      <c r="D69" s="5"/>
      <c r="E69" s="5"/>
      <c r="F69" s="5"/>
      <c r="G69" s="5"/>
      <c r="H69" s="5"/>
      <c r="I69" s="5"/>
      <c r="J69" s="5"/>
      <c r="K69" s="4"/>
      <c r="L69" s="4"/>
      <c r="M69" s="4"/>
      <c r="N69" s="4"/>
      <c r="O69" s="4"/>
      <c r="P69" s="2"/>
      <c r="Q69" s="2"/>
    </row>
    <row r="70" spans="2:17" ht="16.149999999999999" customHeight="1" x14ac:dyDescent="0.2">
      <c r="B70" s="5"/>
      <c r="C70" s="5"/>
      <c r="D70" s="5"/>
      <c r="E70" s="5"/>
      <c r="F70" s="5"/>
      <c r="G70" s="5"/>
      <c r="H70" s="5"/>
      <c r="I70" s="5"/>
      <c r="J70" s="5"/>
      <c r="K70" s="4"/>
      <c r="L70" s="4"/>
      <c r="M70" s="132" t="s">
        <v>171</v>
      </c>
      <c r="N70" s="132"/>
      <c r="O70" s="4"/>
      <c r="P70" s="2"/>
      <c r="Q70" s="2"/>
    </row>
    <row r="71" spans="2:17" ht="16.149999999999999" customHeight="1" x14ac:dyDescent="0.2">
      <c r="B71" s="5"/>
      <c r="C71" s="5"/>
      <c r="D71" s="5"/>
      <c r="E71" s="5"/>
      <c r="F71" s="5"/>
      <c r="G71" s="5"/>
      <c r="H71" s="5"/>
      <c r="I71" s="5"/>
      <c r="J71" s="5"/>
      <c r="K71" s="4"/>
      <c r="L71" s="4"/>
      <c r="M71" s="4"/>
      <c r="N71" s="4"/>
      <c r="O71" s="4"/>
      <c r="P71" s="2"/>
      <c r="Q71" s="2"/>
    </row>
    <row r="72" spans="2:17" ht="16.149999999999999" customHeight="1" x14ac:dyDescent="0.2">
      <c r="B72" s="5"/>
      <c r="C72" s="5"/>
      <c r="D72" s="5"/>
      <c r="E72" s="5"/>
      <c r="F72" s="5"/>
      <c r="G72" s="5"/>
      <c r="H72" s="5"/>
      <c r="I72" s="5"/>
      <c r="J72" s="5"/>
      <c r="K72" s="4"/>
      <c r="L72" s="4"/>
      <c r="M72" s="4"/>
      <c r="N72" s="4"/>
      <c r="O72" s="4"/>
      <c r="P72" s="2"/>
      <c r="Q72" s="2"/>
    </row>
    <row r="73" spans="2:17" ht="16.149999999999999" customHeight="1" x14ac:dyDescent="0.2">
      <c r="B73" s="5"/>
      <c r="C73" s="5"/>
      <c r="D73" s="5"/>
      <c r="E73" s="5"/>
      <c r="F73" s="5"/>
      <c r="G73" s="5"/>
      <c r="H73" s="5"/>
      <c r="I73" s="5"/>
      <c r="J73" s="5"/>
      <c r="K73" s="4"/>
      <c r="L73" s="4"/>
      <c r="M73" s="4"/>
      <c r="N73" s="4"/>
      <c r="O73" s="4"/>
      <c r="P73" s="2"/>
      <c r="Q73" s="2"/>
    </row>
    <row r="74" spans="2:17" ht="16.149999999999999" customHeight="1" x14ac:dyDescent="0.2">
      <c r="B74" s="5"/>
      <c r="C74" s="5"/>
      <c r="D74" s="5"/>
      <c r="E74" s="5"/>
      <c r="F74" s="5"/>
      <c r="G74" s="5"/>
      <c r="H74" s="5"/>
      <c r="I74" s="5"/>
      <c r="J74" s="5"/>
      <c r="K74" s="4"/>
      <c r="L74" s="4"/>
      <c r="M74" s="4"/>
      <c r="N74" s="4"/>
      <c r="O74" s="4"/>
      <c r="P74" s="2"/>
      <c r="Q74" s="2"/>
    </row>
    <row r="75" spans="2:17" ht="16.149999999999999" customHeight="1" x14ac:dyDescent="0.2">
      <c r="B75" s="5"/>
      <c r="C75" s="5"/>
      <c r="D75" s="5"/>
      <c r="E75" s="5"/>
      <c r="F75" s="5"/>
      <c r="G75" s="5"/>
      <c r="H75" s="5"/>
      <c r="I75" s="5"/>
      <c r="J75" s="5"/>
      <c r="K75" s="4"/>
      <c r="L75" s="4"/>
      <c r="M75" s="4"/>
      <c r="N75" s="4"/>
      <c r="O75" s="4"/>
      <c r="P75" s="2"/>
      <c r="Q75" s="2"/>
    </row>
    <row r="76" spans="2:17" ht="16.149999999999999" customHeight="1" x14ac:dyDescent="0.2">
      <c r="B76" s="5"/>
      <c r="C76" s="5"/>
      <c r="D76" s="5"/>
      <c r="E76" s="5"/>
      <c r="F76" s="5"/>
      <c r="G76" s="5"/>
      <c r="H76" s="5"/>
      <c r="I76" s="5"/>
      <c r="J76" s="5"/>
      <c r="K76" s="4"/>
      <c r="L76" s="4"/>
      <c r="M76" s="132" t="s">
        <v>172</v>
      </c>
      <c r="N76" s="132"/>
      <c r="O76" s="4"/>
      <c r="P76" s="2"/>
      <c r="Q76" s="2"/>
    </row>
    <row r="77" spans="2:17" ht="16.149999999999999" customHeight="1" x14ac:dyDescent="0.2">
      <c r="B77" s="5"/>
      <c r="C77" s="5"/>
      <c r="D77" s="5"/>
      <c r="E77" s="5"/>
      <c r="F77" s="5"/>
      <c r="G77" s="5"/>
      <c r="H77" s="5"/>
      <c r="I77" s="5"/>
      <c r="J77" s="5"/>
      <c r="K77" s="4"/>
      <c r="L77" s="4"/>
      <c r="M77" s="4"/>
      <c r="N77" s="4"/>
      <c r="O77" s="4"/>
      <c r="P77" s="2"/>
      <c r="Q77" s="2"/>
    </row>
    <row r="78" spans="2:17" ht="16.149999999999999" customHeight="1" x14ac:dyDescent="0.2">
      <c r="B78" s="5"/>
      <c r="C78" s="5"/>
      <c r="D78" s="5"/>
      <c r="E78" s="5"/>
      <c r="F78" s="5"/>
      <c r="G78" s="5"/>
      <c r="H78" s="5"/>
      <c r="I78" s="5"/>
      <c r="J78" s="5"/>
      <c r="K78" s="4"/>
      <c r="L78" s="4"/>
      <c r="M78" s="4"/>
      <c r="N78" s="4"/>
      <c r="O78" s="4"/>
      <c r="P78" s="2"/>
      <c r="Q78" s="2"/>
    </row>
    <row r="79" spans="2:17" ht="16.149999999999999" customHeight="1" x14ac:dyDescent="0.2">
      <c r="B79" s="5"/>
      <c r="C79" s="5"/>
      <c r="D79" s="5"/>
      <c r="E79" s="5"/>
      <c r="F79" s="5"/>
      <c r="G79" s="5"/>
      <c r="H79" s="5"/>
      <c r="I79" s="5"/>
      <c r="J79" s="5"/>
      <c r="K79" s="4"/>
      <c r="L79" s="4"/>
      <c r="M79" s="4"/>
      <c r="N79" s="4"/>
      <c r="O79" s="4"/>
      <c r="P79" s="2"/>
      <c r="Q79" s="2"/>
    </row>
    <row r="80" spans="2:17" ht="16.149999999999999" customHeight="1" x14ac:dyDescent="0.2">
      <c r="B80" s="5"/>
      <c r="C80" s="5"/>
      <c r="D80" s="5"/>
      <c r="E80" s="5"/>
      <c r="F80" s="5"/>
      <c r="G80" s="5"/>
      <c r="H80" s="5"/>
      <c r="I80" s="5"/>
      <c r="J80" s="5"/>
      <c r="K80" s="4"/>
      <c r="L80" s="4"/>
      <c r="M80" s="4"/>
      <c r="N80" s="4"/>
      <c r="O80" s="4"/>
      <c r="P80" s="2"/>
      <c r="Q80" s="2"/>
    </row>
    <row r="81" spans="2:17" ht="16.149999999999999" customHeight="1" x14ac:dyDescent="0.2">
      <c r="B81" s="5"/>
      <c r="C81" s="5"/>
      <c r="D81" s="5"/>
      <c r="E81" s="5"/>
      <c r="F81" s="5"/>
      <c r="G81" s="5"/>
      <c r="H81" s="5"/>
      <c r="I81" s="5"/>
      <c r="J81" s="5"/>
      <c r="K81" s="4"/>
      <c r="L81" s="4"/>
      <c r="M81" s="4"/>
      <c r="N81" s="4"/>
      <c r="O81" s="4"/>
      <c r="P81" s="2"/>
      <c r="Q81" s="2"/>
    </row>
    <row r="82" spans="2:17" ht="16.149999999999999" customHeight="1" x14ac:dyDescent="0.2">
      <c r="B82" s="5"/>
      <c r="C82" s="5"/>
      <c r="D82" s="5"/>
      <c r="E82" s="5"/>
      <c r="F82" s="5"/>
      <c r="G82" s="5"/>
      <c r="H82" s="5"/>
      <c r="I82" s="5"/>
      <c r="J82" s="5"/>
      <c r="K82" s="4"/>
      <c r="L82" s="4"/>
      <c r="M82" s="4"/>
      <c r="N82" s="4"/>
      <c r="O82" s="4"/>
      <c r="P82" s="2"/>
      <c r="Q82" s="2"/>
    </row>
    <row r="83" spans="2:17" ht="16.149999999999999" customHeight="1" x14ac:dyDescent="0.2">
      <c r="B83" s="5"/>
      <c r="C83" s="5"/>
      <c r="D83" s="5"/>
      <c r="E83" s="5"/>
      <c r="F83" s="5"/>
      <c r="G83" s="5"/>
      <c r="H83" s="5"/>
      <c r="I83" s="5"/>
      <c r="J83" s="5"/>
      <c r="K83" s="4"/>
      <c r="L83" s="4"/>
      <c r="M83" s="4"/>
      <c r="N83" s="4"/>
      <c r="O83" s="4"/>
      <c r="P83" s="2"/>
      <c r="Q83" s="2"/>
    </row>
    <row r="84" spans="2:17" ht="16.149999999999999" customHeight="1" x14ac:dyDescent="0.2">
      <c r="B84" s="5"/>
      <c r="C84" s="5"/>
      <c r="D84" s="5"/>
      <c r="E84" s="5"/>
      <c r="F84" s="5"/>
      <c r="G84" s="5"/>
      <c r="H84" s="5"/>
      <c r="I84" s="5"/>
      <c r="J84" s="5"/>
      <c r="K84" s="4"/>
      <c r="L84" s="4"/>
      <c r="M84" s="132" t="s">
        <v>173</v>
      </c>
      <c r="N84" s="132"/>
      <c r="O84" s="4"/>
      <c r="P84" s="2"/>
      <c r="Q84" s="2"/>
    </row>
    <row r="85" spans="2:17" ht="16.149999999999999" customHeight="1" x14ac:dyDescent="0.2">
      <c r="B85" s="5"/>
      <c r="C85" s="5"/>
      <c r="D85" s="5"/>
      <c r="E85" s="5"/>
      <c r="F85" s="5"/>
      <c r="G85" s="5"/>
      <c r="H85" s="5"/>
      <c r="I85" s="5"/>
      <c r="J85" s="5"/>
      <c r="K85" s="4"/>
      <c r="L85" s="4"/>
      <c r="M85" s="4"/>
      <c r="N85" s="4"/>
      <c r="O85" s="4"/>
      <c r="P85" s="2"/>
      <c r="Q85" s="2"/>
    </row>
    <row r="86" spans="2:17" ht="16.149999999999999" customHeight="1" x14ac:dyDescent="0.2">
      <c r="B86" s="5"/>
      <c r="C86" s="5"/>
      <c r="D86" s="5"/>
      <c r="E86" s="5"/>
      <c r="F86" s="5"/>
      <c r="G86" s="5"/>
      <c r="H86" s="5"/>
      <c r="I86" s="5"/>
      <c r="J86" s="5"/>
      <c r="K86" s="4"/>
      <c r="L86" s="4"/>
      <c r="M86" s="4"/>
      <c r="N86" s="4"/>
      <c r="O86" s="4"/>
      <c r="P86" s="2"/>
      <c r="Q86" s="2"/>
    </row>
    <row r="87" spans="2:17" ht="16.149999999999999" customHeight="1" x14ac:dyDescent="0.2">
      <c r="B87" s="5"/>
      <c r="C87" s="5"/>
      <c r="D87" s="5"/>
      <c r="E87" s="5"/>
      <c r="F87" s="5"/>
      <c r="G87" s="5"/>
      <c r="H87" s="5"/>
      <c r="I87" s="5"/>
      <c r="J87" s="5"/>
      <c r="K87" s="4"/>
      <c r="L87" s="4"/>
      <c r="M87" s="4"/>
      <c r="N87" s="4"/>
      <c r="O87" s="4"/>
      <c r="P87" s="2"/>
      <c r="Q87" s="2"/>
    </row>
    <row r="88" spans="2:17" ht="16.149999999999999" customHeight="1" x14ac:dyDescent="0.2">
      <c r="B88" s="5"/>
      <c r="C88" s="5"/>
      <c r="D88" s="5"/>
      <c r="E88" s="5"/>
      <c r="F88" s="5"/>
      <c r="G88" s="5"/>
      <c r="H88" s="5"/>
      <c r="I88" s="5"/>
      <c r="J88" s="5"/>
      <c r="K88" s="4"/>
      <c r="L88" s="4"/>
      <c r="M88" s="4"/>
      <c r="N88" s="4"/>
      <c r="O88" s="4"/>
      <c r="P88" s="2"/>
      <c r="Q88" s="2"/>
    </row>
    <row r="89" spans="2:17" ht="16.149999999999999" customHeight="1" x14ac:dyDescent="0.2">
      <c r="B89" s="5"/>
      <c r="C89" s="5"/>
      <c r="D89" s="5"/>
      <c r="E89" s="5"/>
      <c r="F89" s="5"/>
      <c r="G89" s="5"/>
      <c r="H89" s="5"/>
      <c r="I89" s="5"/>
      <c r="J89" s="5"/>
      <c r="K89" s="4"/>
      <c r="L89" s="4"/>
      <c r="M89" s="4"/>
      <c r="N89" s="4"/>
      <c r="O89" s="4"/>
      <c r="P89" s="2"/>
      <c r="Q89" s="2"/>
    </row>
    <row r="90" spans="2:17" ht="16.149999999999999" customHeight="1" x14ac:dyDescent="0.2">
      <c r="B90" s="5"/>
      <c r="C90" s="5"/>
      <c r="D90" s="5"/>
      <c r="E90" s="5"/>
      <c r="F90" s="5"/>
      <c r="G90" s="5"/>
      <c r="H90" s="5"/>
      <c r="I90" s="5"/>
      <c r="J90" s="5"/>
      <c r="K90" s="4"/>
      <c r="L90" s="4"/>
      <c r="M90" s="4"/>
      <c r="N90" s="4"/>
      <c r="O90" s="4"/>
      <c r="P90" s="2"/>
      <c r="Q90" s="2"/>
    </row>
    <row r="91" spans="2:17" ht="16.149999999999999" customHeight="1" x14ac:dyDescent="0.2">
      <c r="B91" s="5"/>
      <c r="C91" s="5"/>
      <c r="D91" s="5"/>
      <c r="E91" s="5"/>
      <c r="F91" s="5"/>
      <c r="G91" s="5"/>
      <c r="H91" s="5"/>
      <c r="I91" s="5"/>
      <c r="J91" s="5"/>
      <c r="K91" s="4"/>
      <c r="L91" s="4"/>
      <c r="M91" s="132" t="s">
        <v>174</v>
      </c>
      <c r="N91" s="132"/>
      <c r="O91" s="4"/>
      <c r="P91" s="2"/>
      <c r="Q91" s="2"/>
    </row>
    <row r="92" spans="2:17" ht="16.149999999999999" customHeight="1" x14ac:dyDescent="0.2">
      <c r="B92" s="5"/>
      <c r="C92" s="5"/>
      <c r="D92" s="5"/>
      <c r="E92" s="5"/>
      <c r="F92" s="5"/>
      <c r="G92" s="5"/>
      <c r="H92" s="5"/>
      <c r="I92" s="5"/>
      <c r="J92" s="5"/>
      <c r="K92" s="4"/>
      <c r="L92" s="4"/>
      <c r="O92" s="4"/>
      <c r="P92" s="2"/>
      <c r="Q92" s="2"/>
    </row>
    <row r="93" spans="2:17" ht="16.149999999999999" customHeight="1" x14ac:dyDescent="0.2">
      <c r="B93" s="137" t="s">
        <v>406</v>
      </c>
      <c r="C93" s="138"/>
      <c r="D93" s="138"/>
      <c r="E93" s="138"/>
      <c r="F93" s="138"/>
      <c r="G93" s="138"/>
      <c r="H93" s="138"/>
      <c r="I93" s="138"/>
      <c r="J93" s="138"/>
      <c r="K93" s="4"/>
      <c r="L93" s="4"/>
      <c r="M93" s="4"/>
      <c r="N93" s="4"/>
      <c r="O93" s="4"/>
      <c r="P93" s="2"/>
      <c r="Q93" s="2"/>
    </row>
    <row r="94" spans="2:17" ht="16.149999999999999" customHeight="1" x14ac:dyDescent="0.2">
      <c r="B94" s="137"/>
      <c r="C94" s="138"/>
      <c r="D94" s="138"/>
      <c r="E94" s="138"/>
      <c r="F94" s="138"/>
      <c r="G94" s="138"/>
      <c r="H94" s="138"/>
      <c r="I94" s="138"/>
      <c r="J94" s="138"/>
      <c r="K94" s="4"/>
      <c r="L94" s="4"/>
      <c r="M94" s="4"/>
      <c r="N94" s="4"/>
      <c r="O94" s="4"/>
      <c r="P94" s="2"/>
      <c r="Q94" s="2"/>
    </row>
    <row r="95" spans="2:17" ht="16.149999999999999" customHeight="1" x14ac:dyDescent="0.2">
      <c r="B95" s="137"/>
      <c r="C95" s="138"/>
      <c r="D95" s="138"/>
      <c r="E95" s="138"/>
      <c r="F95" s="138"/>
      <c r="G95" s="138"/>
      <c r="H95" s="138"/>
      <c r="I95" s="138"/>
      <c r="J95" s="138"/>
      <c r="K95" s="4"/>
      <c r="L95" s="4"/>
      <c r="M95" s="4"/>
      <c r="N95" s="4"/>
      <c r="O95" s="4"/>
      <c r="P95" s="2"/>
      <c r="Q95" s="2"/>
    </row>
    <row r="96" spans="2:17" ht="16.149999999999999" customHeight="1" x14ac:dyDescent="0.2">
      <c r="B96" s="138"/>
      <c r="C96" s="138"/>
      <c r="D96" s="138"/>
      <c r="E96" s="138"/>
      <c r="F96" s="138"/>
      <c r="G96" s="138"/>
      <c r="H96" s="138"/>
      <c r="I96" s="138"/>
      <c r="J96" s="138"/>
      <c r="K96" s="4"/>
      <c r="L96" s="4"/>
      <c r="M96" s="4"/>
      <c r="N96" s="4"/>
      <c r="O96" s="4"/>
      <c r="P96" s="2"/>
      <c r="Q96" s="2"/>
    </row>
    <row r="97" spans="2:17" ht="16.149999999999999" customHeight="1" x14ac:dyDescent="0.2">
      <c r="B97" s="5"/>
      <c r="C97" s="5"/>
      <c r="D97" s="5"/>
      <c r="E97" s="5"/>
      <c r="F97" s="5"/>
      <c r="G97" s="5"/>
      <c r="H97" s="5"/>
      <c r="I97" s="5"/>
      <c r="J97" s="5"/>
      <c r="K97" s="4"/>
      <c r="L97" s="4"/>
      <c r="M97" s="4"/>
      <c r="N97" s="4"/>
      <c r="O97" s="4"/>
      <c r="P97" s="2"/>
      <c r="Q97" s="2"/>
    </row>
    <row r="98" spans="2:17" ht="16.149999999999999" customHeight="1" x14ac:dyDescent="0.2">
      <c r="B98" s="5"/>
      <c r="C98" s="5"/>
      <c r="D98" s="5"/>
      <c r="E98" s="5"/>
      <c r="F98" s="5"/>
      <c r="G98" s="5"/>
      <c r="H98" s="5"/>
      <c r="I98" s="5"/>
      <c r="J98" s="5"/>
      <c r="K98" s="4"/>
      <c r="L98" s="4"/>
      <c r="M98" s="4"/>
      <c r="N98" s="4"/>
      <c r="O98" s="4"/>
      <c r="P98" s="2"/>
      <c r="Q98" s="2"/>
    </row>
    <row r="99" spans="2:17" ht="16.149999999999999" customHeight="1" x14ac:dyDescent="0.25">
      <c r="B99" s="136" t="s">
        <v>50</v>
      </c>
      <c r="C99" s="136"/>
      <c r="D99" s="5"/>
      <c r="E99" s="5"/>
      <c r="F99" s="5"/>
      <c r="G99" s="5"/>
      <c r="H99" s="5"/>
      <c r="I99" s="5"/>
      <c r="J99" s="5"/>
      <c r="K99" s="4"/>
      <c r="L99" s="4"/>
      <c r="M99" s="4"/>
      <c r="N99" s="4"/>
      <c r="O99" s="4"/>
      <c r="P99" s="2"/>
      <c r="Q99" s="2"/>
    </row>
    <row r="100" spans="2:17" ht="16.149999999999999" customHeight="1" x14ac:dyDescent="0.2">
      <c r="B100" s="137" t="s">
        <v>407</v>
      </c>
      <c r="C100" s="137"/>
      <c r="D100" s="137"/>
      <c r="E100" s="137"/>
      <c r="F100" s="137"/>
      <c r="G100" s="137"/>
      <c r="H100" s="137"/>
      <c r="I100" s="137"/>
      <c r="J100" s="137"/>
      <c r="K100" s="4"/>
      <c r="L100" s="4"/>
      <c r="M100" s="4"/>
      <c r="N100" s="4"/>
      <c r="O100" s="4"/>
      <c r="P100" s="2"/>
      <c r="Q100" s="2"/>
    </row>
    <row r="101" spans="2:17" ht="16.149999999999999" customHeight="1" x14ac:dyDescent="0.2">
      <c r="B101" s="137"/>
      <c r="C101" s="137"/>
      <c r="D101" s="137"/>
      <c r="E101" s="137"/>
      <c r="F101" s="137"/>
      <c r="G101" s="137"/>
      <c r="H101" s="137"/>
      <c r="I101" s="137"/>
      <c r="J101" s="137"/>
      <c r="K101" s="4"/>
      <c r="L101" s="4"/>
      <c r="M101" s="4"/>
      <c r="N101" s="4"/>
      <c r="O101" s="4"/>
      <c r="P101" s="2"/>
      <c r="Q101" s="2"/>
    </row>
    <row r="102" spans="2:17" ht="16.149999999999999" customHeight="1" x14ac:dyDescent="0.2">
      <c r="B102" s="137"/>
      <c r="C102" s="137"/>
      <c r="D102" s="137"/>
      <c r="E102" s="137"/>
      <c r="F102" s="137"/>
      <c r="G102" s="137"/>
      <c r="H102" s="137"/>
      <c r="I102" s="137"/>
      <c r="J102" s="137"/>
      <c r="K102" s="4"/>
      <c r="L102" s="4"/>
      <c r="M102" s="4"/>
      <c r="N102" s="4"/>
      <c r="O102" s="4"/>
      <c r="P102" s="2"/>
      <c r="Q102" s="2"/>
    </row>
    <row r="103" spans="2:17" ht="16.149999999999999" customHeight="1" x14ac:dyDescent="0.2">
      <c r="B103" s="137"/>
      <c r="C103" s="137"/>
      <c r="D103" s="137"/>
      <c r="E103" s="137"/>
      <c r="F103" s="137"/>
      <c r="G103" s="137"/>
      <c r="H103" s="137"/>
      <c r="I103" s="137"/>
      <c r="J103" s="137"/>
      <c r="K103" s="4"/>
      <c r="L103" s="4"/>
      <c r="M103" s="4"/>
      <c r="N103" s="4"/>
      <c r="O103" s="4"/>
      <c r="P103" s="2"/>
      <c r="Q103" s="2"/>
    </row>
    <row r="104" spans="2:17" ht="16.350000000000001" customHeight="1" x14ac:dyDescent="0.2">
      <c r="B104" s="137"/>
      <c r="C104" s="137"/>
      <c r="D104" s="137"/>
      <c r="E104" s="137"/>
      <c r="F104" s="137"/>
      <c r="G104" s="137"/>
      <c r="H104" s="137"/>
      <c r="I104" s="137"/>
      <c r="J104" s="137"/>
      <c r="K104" s="4"/>
      <c r="L104" s="4"/>
      <c r="M104" s="4"/>
      <c r="N104" s="4"/>
      <c r="O104" s="4"/>
      <c r="P104" s="2"/>
      <c r="Q104" s="2"/>
    </row>
    <row r="105" spans="2:17" ht="16.149999999999999" customHeight="1" x14ac:dyDescent="0.2">
      <c r="B105" s="137"/>
      <c r="C105" s="137"/>
      <c r="D105" s="137"/>
      <c r="E105" s="137"/>
      <c r="F105" s="137"/>
      <c r="G105" s="137"/>
      <c r="H105" s="137"/>
      <c r="I105" s="137"/>
      <c r="J105" s="137"/>
      <c r="K105" s="4"/>
      <c r="L105" s="4"/>
      <c r="M105" s="4"/>
      <c r="N105" s="4"/>
      <c r="O105" s="4"/>
      <c r="P105" s="2"/>
      <c r="Q105" s="2"/>
    </row>
    <row r="106" spans="2:17" ht="16.149999999999999" customHeight="1" x14ac:dyDescent="0.2">
      <c r="B106" s="137"/>
      <c r="C106" s="137"/>
      <c r="D106" s="137"/>
      <c r="E106" s="137"/>
      <c r="F106" s="137"/>
      <c r="G106" s="137"/>
      <c r="H106" s="137"/>
      <c r="I106" s="137"/>
      <c r="J106" s="137"/>
      <c r="K106" s="4"/>
      <c r="L106" s="4"/>
      <c r="M106" s="4"/>
      <c r="N106" s="4"/>
      <c r="O106" s="4"/>
      <c r="P106" s="2"/>
      <c r="Q106" s="2"/>
    </row>
    <row r="107" spans="2:17" ht="16.149999999999999" customHeight="1" x14ac:dyDescent="0.2">
      <c r="B107" s="34"/>
      <c r="C107" s="34"/>
      <c r="D107" s="34"/>
      <c r="E107" s="34"/>
      <c r="F107" s="34"/>
      <c r="G107" s="34"/>
      <c r="H107" s="34"/>
      <c r="I107" s="34"/>
      <c r="J107" s="34"/>
      <c r="K107" s="4"/>
      <c r="L107" s="4"/>
      <c r="M107" s="4"/>
      <c r="N107" s="4"/>
      <c r="O107" s="4"/>
      <c r="P107" s="2"/>
      <c r="Q107" s="2"/>
    </row>
    <row r="108" spans="2:17" ht="16.149999999999999" customHeight="1" x14ac:dyDescent="0.2">
      <c r="B108" s="137" t="s">
        <v>338</v>
      </c>
      <c r="C108" s="138"/>
      <c r="D108" s="138"/>
      <c r="E108" s="138"/>
      <c r="F108" s="138"/>
      <c r="G108" s="138"/>
      <c r="H108" s="138"/>
      <c r="I108" s="138"/>
      <c r="J108" s="138"/>
      <c r="K108" s="4"/>
      <c r="L108" s="4"/>
      <c r="M108" s="4"/>
      <c r="N108" s="4"/>
      <c r="O108" s="4"/>
      <c r="P108" s="2"/>
      <c r="Q108" s="2"/>
    </row>
    <row r="109" spans="2:17" ht="16.149999999999999" customHeight="1" x14ac:dyDescent="0.2">
      <c r="B109" s="137"/>
      <c r="C109" s="138"/>
      <c r="D109" s="138"/>
      <c r="E109" s="138"/>
      <c r="F109" s="138"/>
      <c r="G109" s="138"/>
      <c r="H109" s="138"/>
      <c r="I109" s="138"/>
      <c r="J109" s="138"/>
      <c r="K109" s="4"/>
      <c r="L109" s="4"/>
      <c r="M109" s="4"/>
      <c r="N109" s="4"/>
      <c r="O109" s="4"/>
      <c r="P109" s="2"/>
      <c r="Q109" s="2"/>
    </row>
    <row r="110" spans="2:17" ht="16.149999999999999" customHeight="1" x14ac:dyDescent="0.2">
      <c r="B110" s="138"/>
      <c r="C110" s="138"/>
      <c r="D110" s="138"/>
      <c r="E110" s="138"/>
      <c r="F110" s="138"/>
      <c r="G110" s="138"/>
      <c r="H110" s="138"/>
      <c r="I110" s="138"/>
      <c r="J110" s="138"/>
      <c r="K110" s="4"/>
      <c r="L110" s="4"/>
      <c r="M110" s="4"/>
      <c r="N110" s="4"/>
      <c r="O110" s="4"/>
      <c r="P110" s="2"/>
      <c r="Q110" s="2"/>
    </row>
    <row r="111" spans="2:17" ht="16.149999999999999" customHeight="1" x14ac:dyDescent="0.2">
      <c r="B111" s="34"/>
      <c r="C111" s="34"/>
      <c r="D111" s="34"/>
      <c r="E111" s="34"/>
      <c r="F111" s="34"/>
      <c r="G111" s="34"/>
      <c r="H111" s="34"/>
      <c r="I111" s="34"/>
      <c r="J111" s="34"/>
      <c r="K111" s="4"/>
      <c r="L111" s="4"/>
      <c r="M111" s="4"/>
      <c r="N111" s="4"/>
      <c r="O111" s="4"/>
      <c r="P111" s="2"/>
      <c r="Q111" s="2"/>
    </row>
    <row r="112" spans="2:17" ht="16.149999999999999" customHeight="1" x14ac:dyDescent="0.2">
      <c r="B112" s="34"/>
      <c r="C112" s="34"/>
      <c r="D112" s="34"/>
      <c r="E112" s="34"/>
      <c r="F112" s="34"/>
      <c r="G112" s="34"/>
      <c r="H112" s="34"/>
      <c r="I112" s="34"/>
      <c r="J112" s="34"/>
      <c r="K112" s="4"/>
      <c r="L112" s="4"/>
      <c r="M112" s="4"/>
      <c r="N112" s="4"/>
      <c r="O112" s="4"/>
      <c r="P112" s="2"/>
      <c r="Q112" s="2"/>
    </row>
    <row r="113" spans="2:17" ht="16.149999999999999" customHeight="1" x14ac:dyDescent="0.2">
      <c r="B113" s="34"/>
      <c r="C113" s="34"/>
      <c r="D113" s="34"/>
      <c r="E113" s="34"/>
      <c r="F113" s="34"/>
      <c r="G113" s="34"/>
      <c r="H113" s="34"/>
      <c r="I113" s="34"/>
      <c r="J113" s="34"/>
      <c r="K113" s="4"/>
      <c r="L113" s="4"/>
      <c r="M113" s="4"/>
      <c r="N113" s="4"/>
      <c r="O113" s="4"/>
      <c r="P113" s="2"/>
      <c r="Q113" s="2"/>
    </row>
    <row r="114" spans="2:17" ht="16.149999999999999" customHeight="1" x14ac:dyDescent="0.2">
      <c r="B114" s="34"/>
      <c r="C114" s="34"/>
      <c r="D114" s="34"/>
      <c r="E114" s="34"/>
      <c r="F114" s="34"/>
      <c r="G114" s="34"/>
      <c r="H114" s="34"/>
      <c r="I114" s="34"/>
      <c r="J114" s="34"/>
      <c r="K114" s="4"/>
      <c r="L114" s="4"/>
      <c r="M114" s="4"/>
      <c r="N114" s="4"/>
      <c r="O114" s="4"/>
      <c r="P114" s="2"/>
      <c r="Q114" s="2"/>
    </row>
    <row r="115" spans="2:17" ht="16.149999999999999" customHeight="1" x14ac:dyDescent="0.2">
      <c r="B115" s="34"/>
      <c r="C115" s="34"/>
      <c r="D115" s="34"/>
      <c r="E115" s="34"/>
      <c r="F115" s="34"/>
      <c r="G115" s="34"/>
      <c r="H115" s="34"/>
      <c r="I115" s="34"/>
      <c r="J115" s="34"/>
      <c r="K115" s="4"/>
      <c r="L115" s="4"/>
      <c r="M115" s="4"/>
      <c r="N115" s="4"/>
      <c r="O115" s="4"/>
      <c r="P115" s="2"/>
      <c r="Q115" s="2"/>
    </row>
    <row r="116" spans="2:17" ht="16.149999999999999" customHeight="1" x14ac:dyDescent="0.2">
      <c r="B116" s="34"/>
      <c r="C116" s="34"/>
      <c r="D116" s="34"/>
      <c r="E116" s="34"/>
      <c r="F116" s="34"/>
      <c r="G116" s="34"/>
      <c r="H116" s="34"/>
      <c r="I116" s="34"/>
      <c r="J116" s="34"/>
      <c r="K116" s="4"/>
      <c r="L116" s="4"/>
      <c r="M116" s="4"/>
      <c r="N116" s="4"/>
      <c r="O116" s="4"/>
      <c r="P116" s="2"/>
      <c r="Q116" s="2"/>
    </row>
    <row r="117" spans="2:17" ht="16.149999999999999" customHeight="1" x14ac:dyDescent="0.2">
      <c r="B117" s="34"/>
      <c r="C117" s="34"/>
      <c r="D117" s="34"/>
      <c r="E117" s="34"/>
      <c r="F117" s="34"/>
      <c r="G117" s="34"/>
      <c r="H117" s="34"/>
      <c r="I117" s="34"/>
      <c r="J117" s="34"/>
      <c r="K117" s="4"/>
      <c r="L117" s="4"/>
      <c r="M117" s="4"/>
      <c r="N117" s="4"/>
      <c r="O117" s="4"/>
      <c r="P117" s="2"/>
      <c r="Q117" s="2"/>
    </row>
    <row r="118" spans="2:17" ht="16.149999999999999" customHeight="1" x14ac:dyDescent="0.2">
      <c r="B118" s="34"/>
      <c r="C118" s="34"/>
      <c r="D118" s="34"/>
      <c r="E118" s="34"/>
      <c r="F118" s="34"/>
      <c r="G118" s="34"/>
      <c r="H118" s="34"/>
      <c r="I118" s="34"/>
      <c r="J118" s="34"/>
      <c r="K118" s="4"/>
      <c r="L118" s="4"/>
      <c r="M118" s="4"/>
      <c r="N118" s="4"/>
      <c r="O118" s="4"/>
      <c r="P118" s="2"/>
      <c r="Q118" s="2"/>
    </row>
    <row r="119" spans="2:17" ht="16.149999999999999" customHeight="1" x14ac:dyDescent="0.2">
      <c r="B119" s="34"/>
      <c r="C119" s="34"/>
      <c r="D119" s="34"/>
      <c r="E119" s="34"/>
      <c r="F119" s="34"/>
      <c r="G119" s="34"/>
      <c r="H119" s="34"/>
      <c r="I119" s="34"/>
      <c r="J119" s="34"/>
      <c r="K119" s="4"/>
      <c r="L119" s="4"/>
      <c r="M119" s="4"/>
      <c r="N119" s="4"/>
      <c r="O119" s="4"/>
      <c r="P119" s="2"/>
      <c r="Q119" s="2"/>
    </row>
    <row r="120" spans="2:17" ht="16.149999999999999" customHeight="1" x14ac:dyDescent="0.2">
      <c r="B120" s="34"/>
      <c r="C120" s="34"/>
      <c r="D120" s="34"/>
      <c r="E120" s="34"/>
      <c r="F120" s="34"/>
      <c r="G120" s="34"/>
      <c r="H120" s="34"/>
      <c r="I120" s="34"/>
      <c r="J120" s="34"/>
      <c r="K120" s="4"/>
      <c r="L120" s="4"/>
      <c r="M120" s="4"/>
      <c r="N120" s="4"/>
      <c r="O120" s="4"/>
      <c r="P120" s="2"/>
      <c r="Q120" s="2"/>
    </row>
    <row r="121" spans="2:17" ht="16.149999999999999" customHeight="1" x14ac:dyDescent="0.2">
      <c r="B121" s="34"/>
      <c r="C121" s="34"/>
      <c r="D121" s="34"/>
      <c r="E121" s="34"/>
      <c r="F121" s="34"/>
      <c r="G121" s="34"/>
      <c r="H121" s="34"/>
      <c r="I121" s="34"/>
      <c r="J121" s="34"/>
      <c r="K121" s="4"/>
      <c r="L121" s="4"/>
      <c r="M121" s="4"/>
      <c r="N121" s="4"/>
      <c r="O121" s="4"/>
      <c r="P121" s="2"/>
      <c r="Q121" s="2"/>
    </row>
    <row r="122" spans="2:17" ht="16.149999999999999" customHeight="1" x14ac:dyDescent="0.2">
      <c r="B122" s="34"/>
      <c r="C122" s="34"/>
      <c r="D122" s="34"/>
      <c r="E122" s="34"/>
      <c r="F122" s="34"/>
      <c r="G122" s="34"/>
      <c r="H122" s="34"/>
      <c r="I122" s="34"/>
      <c r="J122" s="34"/>
      <c r="K122" s="4"/>
      <c r="L122" s="4"/>
      <c r="M122" s="4"/>
      <c r="N122" s="4"/>
      <c r="O122" s="4"/>
      <c r="P122" s="2"/>
      <c r="Q122" s="2"/>
    </row>
    <row r="123" spans="2:17" ht="16.149999999999999" customHeight="1" x14ac:dyDescent="0.2">
      <c r="B123" s="34"/>
      <c r="C123" s="34"/>
      <c r="D123" s="34"/>
      <c r="E123" s="34"/>
      <c r="F123" s="34"/>
      <c r="G123" s="34"/>
      <c r="H123" s="34"/>
      <c r="I123" s="34"/>
      <c r="J123" s="34"/>
      <c r="K123" s="4"/>
      <c r="L123" s="4"/>
      <c r="M123" s="4"/>
      <c r="N123" s="4"/>
      <c r="O123" s="4"/>
      <c r="P123" s="2"/>
      <c r="Q123" s="2"/>
    </row>
    <row r="124" spans="2:17" ht="16.149999999999999" customHeight="1" x14ac:dyDescent="0.2">
      <c r="B124" s="34"/>
      <c r="C124" s="34"/>
      <c r="D124" s="34"/>
      <c r="E124" s="34"/>
      <c r="F124" s="34"/>
      <c r="G124" s="34"/>
      <c r="H124" s="34"/>
      <c r="I124" s="34"/>
      <c r="J124" s="34"/>
      <c r="K124" s="4"/>
      <c r="L124" s="4"/>
      <c r="M124" s="4"/>
      <c r="N124" s="4"/>
      <c r="O124" s="4"/>
      <c r="P124" s="2"/>
      <c r="Q124" s="2"/>
    </row>
    <row r="125" spans="2:17" ht="16.149999999999999" customHeight="1" x14ac:dyDescent="0.2">
      <c r="B125" s="34"/>
      <c r="C125" s="34"/>
      <c r="D125" s="34"/>
      <c r="E125" s="34"/>
      <c r="F125" s="34"/>
      <c r="G125" s="34"/>
      <c r="H125" s="34"/>
      <c r="I125" s="34"/>
      <c r="J125" s="34"/>
      <c r="K125" s="4"/>
      <c r="L125" s="4"/>
      <c r="M125" s="4"/>
      <c r="N125" s="4"/>
      <c r="O125" s="4"/>
      <c r="P125" s="2"/>
      <c r="Q125" s="2"/>
    </row>
    <row r="126" spans="2:17" ht="16.149999999999999" customHeight="1" x14ac:dyDescent="0.2">
      <c r="B126" s="137" t="s">
        <v>408</v>
      </c>
      <c r="C126" s="138"/>
      <c r="D126" s="138"/>
      <c r="E126" s="138"/>
      <c r="F126" s="138"/>
      <c r="G126" s="138"/>
      <c r="H126" s="138"/>
      <c r="I126" s="138"/>
      <c r="J126" s="138"/>
      <c r="K126" s="4"/>
      <c r="L126" s="4"/>
      <c r="M126" s="4"/>
      <c r="N126" s="4"/>
      <c r="O126" s="4"/>
      <c r="P126" s="2"/>
      <c r="Q126" s="2"/>
    </row>
    <row r="127" spans="2:17" ht="16.149999999999999" customHeight="1" x14ac:dyDescent="0.2">
      <c r="B127" s="137"/>
      <c r="C127" s="138"/>
      <c r="D127" s="138"/>
      <c r="E127" s="138"/>
      <c r="F127" s="138"/>
      <c r="G127" s="138"/>
      <c r="H127" s="138"/>
      <c r="I127" s="138"/>
      <c r="J127" s="138"/>
      <c r="K127" s="4"/>
      <c r="L127" s="4"/>
      <c r="M127" s="4"/>
      <c r="N127" s="4"/>
      <c r="O127" s="4"/>
      <c r="P127" s="2"/>
      <c r="Q127" s="2"/>
    </row>
    <row r="128" spans="2:17" ht="16.149999999999999" customHeight="1" x14ac:dyDescent="0.2">
      <c r="B128" s="138"/>
      <c r="C128" s="138"/>
      <c r="D128" s="138"/>
      <c r="E128" s="138"/>
      <c r="F128" s="138"/>
      <c r="G128" s="138"/>
      <c r="H128" s="138"/>
      <c r="I128" s="138"/>
      <c r="J128" s="138"/>
      <c r="K128" s="4"/>
      <c r="L128" s="4"/>
      <c r="M128" s="4"/>
      <c r="N128" s="4"/>
      <c r="O128" s="4"/>
      <c r="P128" s="2"/>
      <c r="Q128" s="2"/>
    </row>
    <row r="129" spans="2:17" ht="16.149999999999999" customHeight="1" x14ac:dyDescent="0.2">
      <c r="B129" s="138"/>
      <c r="C129" s="138"/>
      <c r="D129" s="138"/>
      <c r="E129" s="138"/>
      <c r="F129" s="138"/>
      <c r="G129" s="138"/>
      <c r="H129" s="138"/>
      <c r="I129" s="138"/>
      <c r="J129" s="138"/>
      <c r="K129" s="4"/>
      <c r="L129" s="4"/>
      <c r="M129" s="4"/>
      <c r="N129" s="4"/>
      <c r="O129" s="4"/>
      <c r="P129" s="2"/>
      <c r="Q129" s="2"/>
    </row>
    <row r="130" spans="2:17" ht="16.149999999999999" customHeight="1" x14ac:dyDescent="0.2">
      <c r="B130" s="34"/>
      <c r="C130" s="34"/>
      <c r="D130" s="34"/>
      <c r="E130" s="34"/>
      <c r="F130" s="34"/>
      <c r="G130" s="34"/>
      <c r="H130" s="34"/>
      <c r="I130" s="34"/>
      <c r="J130" s="34"/>
      <c r="K130" s="4"/>
      <c r="L130" s="4"/>
      <c r="M130" s="4"/>
      <c r="N130" s="4"/>
      <c r="O130" s="4"/>
      <c r="P130" s="2"/>
      <c r="Q130" s="2"/>
    </row>
    <row r="131" spans="2:17" ht="16.149999999999999" customHeight="1" x14ac:dyDescent="0.2">
      <c r="B131" s="34"/>
      <c r="C131" s="34"/>
      <c r="D131" s="34"/>
      <c r="E131" s="34"/>
      <c r="F131" s="34"/>
      <c r="G131" s="34"/>
      <c r="H131" s="34"/>
      <c r="I131" s="34"/>
      <c r="J131" s="34"/>
      <c r="K131" s="4"/>
      <c r="L131" s="4"/>
      <c r="M131" s="4"/>
      <c r="N131" s="4"/>
      <c r="O131" s="4"/>
      <c r="P131" s="2"/>
      <c r="Q131" s="2"/>
    </row>
    <row r="132" spans="2:17" ht="16.149999999999999" customHeight="1" x14ac:dyDescent="0.2">
      <c r="B132" s="34"/>
      <c r="C132" s="34"/>
      <c r="D132" s="34"/>
      <c r="E132" s="34"/>
      <c r="F132" s="34"/>
      <c r="G132" s="34"/>
      <c r="H132" s="34"/>
      <c r="I132" s="34"/>
      <c r="J132" s="34"/>
      <c r="K132" s="4"/>
      <c r="L132" s="4"/>
      <c r="M132" s="4"/>
      <c r="N132" s="4"/>
      <c r="O132" s="4"/>
      <c r="P132" s="2"/>
      <c r="Q132" s="2"/>
    </row>
    <row r="133" spans="2:17" ht="16.149999999999999" customHeight="1" x14ac:dyDescent="0.2">
      <c r="B133" s="34"/>
      <c r="C133" s="34"/>
      <c r="D133" s="34"/>
      <c r="E133" s="34"/>
      <c r="F133" s="34"/>
      <c r="G133" s="34"/>
      <c r="H133" s="34"/>
      <c r="I133" s="34"/>
      <c r="J133" s="34"/>
      <c r="K133" s="4"/>
      <c r="L133" s="4"/>
      <c r="M133" s="4"/>
      <c r="N133" s="4"/>
      <c r="O133" s="4"/>
      <c r="P133" s="2"/>
      <c r="Q133" s="2"/>
    </row>
    <row r="134" spans="2:17" ht="16.149999999999999" customHeight="1" x14ac:dyDescent="0.2">
      <c r="B134" s="34"/>
      <c r="C134" s="34"/>
      <c r="D134" s="34"/>
      <c r="E134" s="34"/>
      <c r="F134" s="34"/>
      <c r="G134" s="34"/>
      <c r="H134" s="34"/>
      <c r="I134" s="34"/>
      <c r="J134" s="34"/>
      <c r="K134" s="4"/>
      <c r="L134" s="4"/>
      <c r="M134" s="4"/>
      <c r="N134" s="4"/>
      <c r="O134" s="4"/>
      <c r="P134" s="2"/>
      <c r="Q134" s="2"/>
    </row>
    <row r="135" spans="2:17" ht="16.149999999999999" customHeight="1" x14ac:dyDescent="0.2">
      <c r="B135" s="34"/>
      <c r="C135" s="34"/>
      <c r="D135" s="34"/>
      <c r="E135" s="34"/>
      <c r="F135" s="34"/>
      <c r="G135" s="34"/>
      <c r="H135" s="34"/>
      <c r="I135" s="34"/>
      <c r="J135" s="34"/>
      <c r="K135" s="4"/>
      <c r="L135" s="4"/>
      <c r="M135" s="4"/>
      <c r="N135" s="4"/>
      <c r="O135" s="4"/>
      <c r="P135" s="2"/>
      <c r="Q135" s="2"/>
    </row>
    <row r="136" spans="2:17" ht="16.149999999999999" customHeight="1" x14ac:dyDescent="0.2">
      <c r="B136" s="34"/>
      <c r="C136" s="34"/>
      <c r="D136" s="34"/>
      <c r="E136" s="34"/>
      <c r="F136" s="34"/>
      <c r="G136" s="34"/>
      <c r="H136" s="34"/>
      <c r="I136" s="34"/>
      <c r="J136" s="34"/>
      <c r="K136" s="4"/>
      <c r="L136" s="4"/>
      <c r="M136" s="4"/>
      <c r="N136" s="4"/>
      <c r="O136" s="4"/>
      <c r="P136" s="2"/>
      <c r="Q136" s="2"/>
    </row>
    <row r="137" spans="2:17" ht="16.149999999999999" customHeight="1" x14ac:dyDescent="0.2">
      <c r="B137" s="34"/>
      <c r="C137" s="34"/>
      <c r="D137" s="34"/>
      <c r="E137" s="34"/>
      <c r="F137" s="34"/>
      <c r="G137" s="34"/>
      <c r="H137" s="34"/>
      <c r="I137" s="34"/>
      <c r="J137" s="34"/>
      <c r="K137" s="4"/>
      <c r="L137" s="4"/>
      <c r="M137" s="4"/>
      <c r="N137" s="4"/>
      <c r="O137" s="4"/>
      <c r="P137" s="2"/>
      <c r="Q137" s="2"/>
    </row>
    <row r="138" spans="2:17" ht="16.149999999999999" customHeight="1" x14ac:dyDescent="0.2">
      <c r="B138" s="34"/>
      <c r="C138" s="34"/>
      <c r="D138" s="34"/>
      <c r="E138" s="34"/>
      <c r="F138" s="34"/>
      <c r="G138" s="34"/>
      <c r="H138" s="34"/>
      <c r="I138" s="34"/>
      <c r="J138" s="34"/>
      <c r="K138" s="4"/>
      <c r="L138" s="4"/>
      <c r="M138" s="4"/>
      <c r="N138" s="4"/>
      <c r="O138" s="4"/>
      <c r="P138" s="2"/>
      <c r="Q138" s="2"/>
    </row>
    <row r="139" spans="2:17" ht="16.149999999999999" customHeight="1" x14ac:dyDescent="0.2">
      <c r="B139" s="5"/>
      <c r="C139" s="5"/>
      <c r="D139" s="5"/>
      <c r="E139" s="5"/>
      <c r="F139" s="5"/>
      <c r="G139" s="5"/>
      <c r="H139" s="5"/>
      <c r="I139" s="5"/>
      <c r="J139" s="5"/>
      <c r="K139" s="4"/>
      <c r="L139" s="4"/>
      <c r="M139" s="4"/>
      <c r="N139" s="4"/>
      <c r="O139" s="4"/>
      <c r="P139" s="2"/>
      <c r="Q139" s="2"/>
    </row>
    <row r="140" spans="2:17" ht="16.149999999999999" customHeight="1" x14ac:dyDescent="0.2">
      <c r="B140" s="5"/>
      <c r="C140" s="5"/>
      <c r="D140" s="5"/>
      <c r="E140" s="5"/>
      <c r="F140" s="5"/>
      <c r="G140" s="5"/>
      <c r="H140" s="5"/>
      <c r="I140" s="5"/>
      <c r="J140" s="5"/>
      <c r="K140" s="4"/>
      <c r="L140" s="4"/>
      <c r="M140" s="4"/>
      <c r="N140" s="4"/>
      <c r="O140" s="4"/>
      <c r="P140" s="2"/>
      <c r="Q140" s="2"/>
    </row>
    <row r="141" spans="2:17" ht="16.149999999999999" customHeight="1" x14ac:dyDescent="0.2">
      <c r="B141" s="5"/>
      <c r="C141" s="5"/>
      <c r="D141" s="5"/>
      <c r="E141" s="5"/>
      <c r="F141" s="5"/>
      <c r="G141" s="5"/>
      <c r="H141" s="5"/>
      <c r="I141" s="5"/>
      <c r="J141" s="5"/>
      <c r="K141" s="4"/>
      <c r="L141" s="4"/>
      <c r="M141" s="4"/>
      <c r="N141" s="4"/>
      <c r="O141" s="4"/>
      <c r="P141" s="2"/>
      <c r="Q141" s="2"/>
    </row>
    <row r="142" spans="2:17" ht="16.149999999999999" customHeight="1" x14ac:dyDescent="0.2">
      <c r="B142" s="5"/>
      <c r="C142" s="5"/>
      <c r="D142" s="5"/>
      <c r="E142" s="5"/>
      <c r="F142" s="5"/>
      <c r="G142" s="5"/>
      <c r="H142" s="5"/>
      <c r="I142" s="5"/>
      <c r="J142" s="5"/>
      <c r="K142" s="4"/>
      <c r="L142" s="4"/>
      <c r="M142" s="4"/>
      <c r="N142" s="4"/>
      <c r="O142" s="4"/>
      <c r="P142" s="2"/>
      <c r="Q142" s="2"/>
    </row>
    <row r="143" spans="2:17" ht="16.149999999999999" customHeight="1" x14ac:dyDescent="0.2">
      <c r="B143" s="5"/>
      <c r="C143" s="5"/>
      <c r="D143" s="5"/>
      <c r="E143" s="5"/>
      <c r="F143" s="5"/>
      <c r="G143" s="5"/>
      <c r="H143" s="5"/>
      <c r="I143" s="5"/>
      <c r="J143" s="5"/>
      <c r="K143" s="4"/>
      <c r="L143" s="4"/>
      <c r="M143" s="4"/>
      <c r="N143" s="4"/>
      <c r="O143" s="4"/>
      <c r="P143" s="2"/>
      <c r="Q143" s="2"/>
    </row>
    <row r="144" spans="2:17" ht="16.149999999999999" customHeight="1" x14ac:dyDescent="0.2">
      <c r="B144" s="5"/>
      <c r="C144" s="5"/>
      <c r="D144" s="5"/>
      <c r="E144" s="5"/>
      <c r="F144" s="5"/>
      <c r="G144" s="5"/>
      <c r="H144" s="5"/>
      <c r="I144" s="5"/>
      <c r="J144" s="5"/>
      <c r="K144" s="4"/>
      <c r="L144" s="4"/>
      <c r="M144" s="4"/>
      <c r="N144" s="4"/>
      <c r="O144" s="4"/>
      <c r="P144" s="2"/>
      <c r="Q144" s="2"/>
    </row>
    <row r="145" spans="2:17" ht="16.149999999999999" customHeight="1" x14ac:dyDescent="0.2">
      <c r="B145" s="5"/>
      <c r="C145" s="5"/>
      <c r="D145" s="5"/>
      <c r="E145" s="5"/>
      <c r="F145" s="5"/>
      <c r="G145" s="5"/>
      <c r="H145" s="5"/>
      <c r="I145" s="5"/>
      <c r="J145" s="5"/>
      <c r="K145" s="4"/>
      <c r="L145" s="4"/>
      <c r="M145" s="4"/>
      <c r="N145" s="4"/>
      <c r="O145" s="4"/>
      <c r="P145" s="2"/>
      <c r="Q145" s="2"/>
    </row>
    <row r="146" spans="2:17" ht="16.149999999999999" customHeight="1" x14ac:dyDescent="0.2">
      <c r="B146" s="5"/>
      <c r="C146" s="5"/>
      <c r="D146" s="5"/>
      <c r="E146" s="5"/>
      <c r="F146" s="5"/>
      <c r="G146" s="5"/>
      <c r="H146" s="5"/>
      <c r="I146" s="5"/>
      <c r="J146" s="5"/>
      <c r="K146" s="4"/>
      <c r="L146" s="4"/>
      <c r="M146" s="4"/>
      <c r="N146" s="4"/>
      <c r="O146" s="4"/>
      <c r="P146" s="2"/>
      <c r="Q146" s="2"/>
    </row>
    <row r="147" spans="2:17" ht="16.149999999999999" customHeight="1" x14ac:dyDescent="0.2">
      <c r="B147" s="5"/>
      <c r="C147" s="5"/>
      <c r="D147" s="5"/>
      <c r="E147" s="5"/>
      <c r="F147" s="5"/>
      <c r="G147" s="5"/>
      <c r="H147" s="5"/>
      <c r="I147" s="5"/>
      <c r="J147" s="5"/>
      <c r="K147" s="4"/>
      <c r="L147" s="4"/>
      <c r="M147" s="4"/>
      <c r="N147" s="4"/>
      <c r="O147" s="4"/>
      <c r="P147" s="2"/>
      <c r="Q147" s="2"/>
    </row>
    <row r="148" spans="2:17" ht="16.149999999999999" customHeight="1" x14ac:dyDescent="0.2">
      <c r="B148" s="5"/>
      <c r="C148" s="5"/>
      <c r="D148" s="5"/>
      <c r="E148" s="5"/>
      <c r="F148" s="5"/>
      <c r="G148" s="5"/>
      <c r="H148" s="5"/>
      <c r="I148" s="5"/>
      <c r="J148" s="5"/>
      <c r="K148" s="4"/>
      <c r="L148" s="4"/>
      <c r="M148" s="4"/>
      <c r="N148" s="4"/>
      <c r="O148" s="4"/>
      <c r="P148" s="2"/>
      <c r="Q148" s="2"/>
    </row>
    <row r="149" spans="2:17" ht="16.149999999999999" customHeight="1" x14ac:dyDescent="0.2">
      <c r="B149" s="5"/>
      <c r="C149" s="5"/>
      <c r="D149" s="5"/>
      <c r="E149" s="5"/>
      <c r="F149" s="5"/>
      <c r="G149" s="5"/>
      <c r="H149" s="5"/>
      <c r="I149" s="5"/>
      <c r="J149" s="5"/>
      <c r="K149" s="4"/>
      <c r="L149" s="4"/>
      <c r="M149" s="4"/>
      <c r="N149" s="4"/>
      <c r="O149" s="4"/>
      <c r="P149" s="2"/>
      <c r="Q149" s="2"/>
    </row>
    <row r="150" spans="2:17" ht="16.149999999999999" customHeight="1" x14ac:dyDescent="0.2">
      <c r="B150" s="5"/>
      <c r="C150" s="5"/>
      <c r="D150" s="5"/>
      <c r="E150" s="5"/>
      <c r="F150" s="5"/>
      <c r="G150" s="5"/>
      <c r="H150" s="5"/>
      <c r="I150" s="5"/>
      <c r="J150" s="5"/>
      <c r="K150" s="4"/>
      <c r="L150" s="4"/>
      <c r="M150" s="4"/>
      <c r="N150" s="4"/>
      <c r="O150" s="4"/>
      <c r="P150" s="2"/>
      <c r="Q150" s="2"/>
    </row>
    <row r="151" spans="2:17" ht="16.149999999999999" customHeight="1" x14ac:dyDescent="0.2">
      <c r="B151" s="5"/>
      <c r="C151" s="5"/>
      <c r="D151" s="5"/>
      <c r="E151" s="5"/>
      <c r="F151" s="5"/>
      <c r="G151" s="5"/>
      <c r="H151" s="5"/>
      <c r="I151" s="5"/>
      <c r="J151" s="5"/>
      <c r="K151" s="4"/>
      <c r="L151" s="4"/>
      <c r="M151" s="4"/>
      <c r="N151" s="4"/>
      <c r="O151" s="4"/>
      <c r="P151" s="2"/>
      <c r="Q151" s="2"/>
    </row>
    <row r="152" spans="2:17" ht="16.149999999999999" customHeight="1" x14ac:dyDescent="0.25">
      <c r="B152" s="136" t="s">
        <v>32</v>
      </c>
      <c r="C152" s="136"/>
      <c r="D152" s="5"/>
      <c r="E152" s="5"/>
      <c r="F152" s="5"/>
      <c r="G152" s="5"/>
      <c r="H152" s="5"/>
      <c r="I152" s="5"/>
      <c r="J152" s="5"/>
      <c r="K152" s="4"/>
      <c r="L152" s="4"/>
      <c r="M152" s="4"/>
      <c r="N152" s="4"/>
      <c r="O152" s="4"/>
      <c r="P152" s="2"/>
      <c r="Q152" s="2"/>
    </row>
    <row r="153" spans="2:17" ht="16.149999999999999" customHeight="1" x14ac:dyDescent="0.2">
      <c r="B153" s="86" t="s">
        <v>409</v>
      </c>
      <c r="C153" s="86"/>
      <c r="D153" s="86"/>
      <c r="E153" s="86"/>
      <c r="F153" s="86"/>
      <c r="G153" s="86"/>
      <c r="H153" s="86"/>
      <c r="I153" s="86"/>
      <c r="J153" s="86"/>
      <c r="K153" s="86"/>
      <c r="L153" s="4"/>
      <c r="M153" s="4"/>
      <c r="N153" s="4"/>
      <c r="O153" s="4"/>
      <c r="P153" s="2"/>
      <c r="Q153" s="2"/>
    </row>
    <row r="154" spans="2:17" ht="16.149999999999999" customHeight="1" x14ac:dyDescent="0.2">
      <c r="B154" s="86"/>
      <c r="C154" s="86"/>
      <c r="D154" s="86"/>
      <c r="E154" s="86"/>
      <c r="F154" s="86"/>
      <c r="G154" s="86"/>
      <c r="H154" s="86"/>
      <c r="I154" s="86"/>
      <c r="J154" s="86"/>
      <c r="K154" s="86"/>
      <c r="L154" s="4"/>
      <c r="M154" s="4"/>
      <c r="N154" s="4"/>
      <c r="O154" s="4"/>
      <c r="P154" s="2"/>
      <c r="Q154" s="2"/>
    </row>
    <row r="155" spans="2:17" ht="16.149999999999999" customHeight="1" x14ac:dyDescent="0.2">
      <c r="B155" s="86"/>
      <c r="C155" s="86"/>
      <c r="D155" s="86"/>
      <c r="E155" s="86"/>
      <c r="F155" s="86"/>
      <c r="G155" s="86"/>
      <c r="H155" s="86"/>
      <c r="I155" s="86"/>
      <c r="J155" s="86"/>
      <c r="K155" s="86"/>
      <c r="L155" s="4"/>
      <c r="M155" s="4"/>
      <c r="N155" s="4"/>
      <c r="O155" s="4"/>
      <c r="P155" s="2"/>
      <c r="Q155" s="2"/>
    </row>
    <row r="156" spans="2:17" ht="16.149999999999999" customHeight="1" x14ac:dyDescent="0.2">
      <c r="B156" s="86"/>
      <c r="C156" s="86"/>
      <c r="D156" s="86"/>
      <c r="E156" s="86"/>
      <c r="F156" s="86"/>
      <c r="G156" s="86"/>
      <c r="H156" s="86"/>
      <c r="I156" s="86"/>
      <c r="J156" s="86"/>
      <c r="K156" s="86"/>
      <c r="L156" s="4"/>
      <c r="M156" s="4"/>
      <c r="N156" s="4"/>
      <c r="O156" s="4"/>
      <c r="P156" s="2"/>
      <c r="Q156" s="2"/>
    </row>
    <row r="157" spans="2:17" ht="16.149999999999999" customHeight="1" x14ac:dyDescent="0.2">
      <c r="B157" s="86"/>
      <c r="C157" s="86"/>
      <c r="D157" s="86"/>
      <c r="E157" s="86"/>
      <c r="F157" s="86"/>
      <c r="G157" s="86"/>
      <c r="H157" s="86"/>
      <c r="I157" s="86"/>
      <c r="J157" s="86"/>
      <c r="K157" s="86"/>
      <c r="L157" s="4"/>
      <c r="M157" s="4"/>
      <c r="N157" s="4"/>
      <c r="O157" s="4"/>
      <c r="P157" s="2"/>
      <c r="Q157" s="2"/>
    </row>
    <row r="158" spans="2:17" ht="16.149999999999999" customHeight="1" x14ac:dyDescent="0.2">
      <c r="B158" s="86"/>
      <c r="C158" s="86"/>
      <c r="D158" s="86"/>
      <c r="E158" s="86"/>
      <c r="F158" s="86"/>
      <c r="G158" s="86"/>
      <c r="H158" s="86"/>
      <c r="I158" s="86"/>
      <c r="J158" s="86"/>
      <c r="K158" s="86"/>
      <c r="L158" s="4"/>
      <c r="M158" s="4"/>
      <c r="N158" s="4"/>
      <c r="O158" s="4"/>
      <c r="P158" s="2"/>
      <c r="Q158" s="2"/>
    </row>
    <row r="159" spans="2:17" ht="16.149999999999999" customHeight="1" x14ac:dyDescent="0.2">
      <c r="B159" s="86" t="s">
        <v>339</v>
      </c>
      <c r="C159" s="86"/>
      <c r="D159" s="86"/>
      <c r="E159" s="86"/>
      <c r="F159" s="86"/>
      <c r="G159" s="86"/>
      <c r="H159" s="86"/>
      <c r="I159" s="86"/>
      <c r="J159" s="86"/>
      <c r="K159" s="86"/>
      <c r="L159" s="4"/>
      <c r="M159" s="4"/>
      <c r="N159" s="4"/>
      <c r="O159" s="4"/>
      <c r="P159" s="2"/>
      <c r="Q159" s="2"/>
    </row>
    <row r="160" spans="2:17" ht="16.149999999999999" customHeight="1" x14ac:dyDescent="0.2">
      <c r="B160" s="86"/>
      <c r="C160" s="86"/>
      <c r="D160" s="86"/>
      <c r="E160" s="86"/>
      <c r="F160" s="86"/>
      <c r="G160" s="86"/>
      <c r="H160" s="86"/>
      <c r="I160" s="86"/>
      <c r="J160" s="86"/>
      <c r="K160" s="86"/>
      <c r="L160" s="4"/>
      <c r="M160" s="4"/>
      <c r="N160" s="4"/>
      <c r="O160" s="4"/>
      <c r="P160" s="2"/>
      <c r="Q160" s="2"/>
    </row>
    <row r="161" spans="2:17" ht="16.149999999999999" customHeight="1" x14ac:dyDescent="0.2">
      <c r="B161" s="86"/>
      <c r="C161" s="86"/>
      <c r="D161" s="86"/>
      <c r="E161" s="86"/>
      <c r="F161" s="86"/>
      <c r="G161" s="86"/>
      <c r="H161" s="86"/>
      <c r="I161" s="86"/>
      <c r="J161" s="86"/>
      <c r="K161" s="86"/>
      <c r="L161" s="4"/>
      <c r="M161" s="4"/>
      <c r="N161" s="4"/>
      <c r="O161" s="4"/>
      <c r="P161" s="2"/>
      <c r="Q161" s="2"/>
    </row>
    <row r="162" spans="2:17" ht="16.149999999999999" customHeight="1" x14ac:dyDescent="0.2">
      <c r="B162" s="86"/>
      <c r="C162" s="86"/>
      <c r="D162" s="86"/>
      <c r="E162" s="86"/>
      <c r="F162" s="86"/>
      <c r="G162" s="86"/>
      <c r="H162" s="86"/>
      <c r="I162" s="86"/>
      <c r="J162" s="86"/>
      <c r="K162" s="86"/>
      <c r="L162" s="4"/>
      <c r="M162" s="4"/>
      <c r="N162" s="4"/>
      <c r="O162" s="4"/>
      <c r="P162" s="2"/>
      <c r="Q162" s="2"/>
    </row>
    <row r="163" spans="2:17" ht="16.149999999999999" customHeight="1" x14ac:dyDescent="0.2">
      <c r="B163" s="86"/>
      <c r="C163" s="86"/>
      <c r="D163" s="86"/>
      <c r="E163" s="86"/>
      <c r="F163" s="86"/>
      <c r="G163" s="86"/>
      <c r="H163" s="86"/>
      <c r="I163" s="86"/>
      <c r="J163" s="86"/>
      <c r="K163" s="86"/>
      <c r="L163" s="4"/>
      <c r="M163" s="4"/>
      <c r="N163" s="4"/>
      <c r="O163" s="4"/>
      <c r="P163" s="2"/>
      <c r="Q163" s="2"/>
    </row>
    <row r="164" spans="2:17" ht="16.149999999999999" customHeight="1" x14ac:dyDescent="0.2">
      <c r="B164" s="86"/>
      <c r="C164" s="86"/>
      <c r="D164" s="86"/>
      <c r="E164" s="86"/>
      <c r="F164" s="86"/>
      <c r="G164" s="86"/>
      <c r="H164" s="86"/>
      <c r="I164" s="86"/>
      <c r="J164" s="86"/>
      <c r="K164" s="86"/>
      <c r="L164" s="4"/>
      <c r="M164" s="4"/>
      <c r="N164" s="4"/>
      <c r="O164" s="4"/>
      <c r="P164" s="2"/>
      <c r="Q164" s="2"/>
    </row>
    <row r="165" spans="2:17" ht="16.149999999999999" customHeight="1" x14ac:dyDescent="0.2">
      <c r="B165" s="86"/>
      <c r="C165" s="86"/>
      <c r="D165" s="86"/>
      <c r="E165" s="86"/>
      <c r="F165" s="86"/>
      <c r="G165" s="86"/>
      <c r="H165" s="86"/>
      <c r="I165" s="86"/>
      <c r="J165" s="86"/>
      <c r="K165" s="86"/>
      <c r="L165" s="4"/>
      <c r="M165" s="4"/>
      <c r="N165" s="4"/>
      <c r="O165" s="4"/>
      <c r="P165" s="2"/>
      <c r="Q165" s="2"/>
    </row>
    <row r="166" spans="2:17" ht="16.149999999999999" customHeight="1" x14ac:dyDescent="0.2">
      <c r="B166" s="86" t="s">
        <v>410</v>
      </c>
      <c r="C166" s="86"/>
      <c r="D166" s="86"/>
      <c r="E166" s="86"/>
      <c r="F166" s="86"/>
      <c r="G166" s="86"/>
      <c r="H166" s="86"/>
      <c r="I166" s="86"/>
      <c r="J166" s="86"/>
      <c r="K166" s="86"/>
      <c r="L166" s="4"/>
      <c r="M166" s="4"/>
      <c r="N166" s="4"/>
      <c r="O166" s="4"/>
      <c r="P166" s="2"/>
      <c r="Q166" s="2"/>
    </row>
    <row r="167" spans="2:17" ht="16.149999999999999" customHeight="1" x14ac:dyDescent="0.2">
      <c r="B167" s="86"/>
      <c r="C167" s="86"/>
      <c r="D167" s="86"/>
      <c r="E167" s="86"/>
      <c r="F167" s="86"/>
      <c r="G167" s="86"/>
      <c r="H167" s="86"/>
      <c r="I167" s="86"/>
      <c r="J167" s="86"/>
      <c r="K167" s="86"/>
      <c r="L167" s="4"/>
      <c r="M167" s="4"/>
      <c r="N167" s="4"/>
      <c r="O167" s="4"/>
      <c r="P167" s="2"/>
      <c r="Q167" s="2"/>
    </row>
    <row r="168" spans="2:17" ht="16.149999999999999" customHeight="1" x14ac:dyDescent="0.2">
      <c r="B168" s="30"/>
      <c r="C168" s="30"/>
      <c r="D168" s="30"/>
      <c r="E168" s="30"/>
      <c r="F168" s="30"/>
      <c r="G168" s="30"/>
      <c r="H168" s="30"/>
      <c r="I168" s="30"/>
      <c r="J168" s="30"/>
      <c r="K168" s="30"/>
      <c r="L168" s="4"/>
      <c r="M168" s="4"/>
      <c r="N168" s="4"/>
      <c r="O168" s="4"/>
      <c r="P168" s="2"/>
      <c r="Q168" s="2"/>
    </row>
    <row r="169" spans="2:17" ht="16.149999999999999" customHeight="1" x14ac:dyDescent="0.2">
      <c r="B169" s="30"/>
      <c r="C169" s="30"/>
      <c r="D169" s="30"/>
      <c r="E169" s="30"/>
      <c r="F169" s="30"/>
      <c r="G169" s="30"/>
      <c r="H169" s="30"/>
      <c r="I169" s="30"/>
      <c r="J169" s="30"/>
      <c r="K169" s="30"/>
      <c r="L169" s="4"/>
      <c r="M169" s="4"/>
      <c r="N169" s="4"/>
      <c r="O169" s="4"/>
      <c r="P169" s="2"/>
      <c r="Q169" s="2"/>
    </row>
    <row r="170" spans="2:17" ht="16.149999999999999" customHeight="1" x14ac:dyDescent="0.2">
      <c r="B170" s="86" t="s">
        <v>411</v>
      </c>
      <c r="C170" s="86"/>
      <c r="D170" s="86"/>
      <c r="E170" s="86"/>
      <c r="F170" s="86"/>
      <c r="G170" s="86"/>
      <c r="H170" s="86"/>
      <c r="I170" s="86"/>
      <c r="J170" s="86"/>
      <c r="K170" s="86"/>
      <c r="L170" s="4"/>
      <c r="M170" s="4"/>
      <c r="N170" s="4"/>
      <c r="O170" s="4"/>
      <c r="P170" s="2"/>
      <c r="Q170" s="2"/>
    </row>
    <row r="171" spans="2:17" ht="16.149999999999999" customHeight="1" x14ac:dyDescent="0.2">
      <c r="B171" s="86"/>
      <c r="C171" s="86"/>
      <c r="D171" s="86"/>
      <c r="E171" s="86"/>
      <c r="F171" s="86"/>
      <c r="G171" s="86"/>
      <c r="H171" s="86"/>
      <c r="I171" s="86"/>
      <c r="J171" s="86"/>
      <c r="K171" s="86"/>
      <c r="L171" s="4"/>
      <c r="M171" s="4"/>
      <c r="N171" s="4"/>
      <c r="O171" s="4"/>
      <c r="P171" s="2"/>
      <c r="Q171" s="2"/>
    </row>
    <row r="172" spans="2:17" ht="16.149999999999999" customHeight="1" x14ac:dyDescent="0.2">
      <c r="B172" s="86"/>
      <c r="C172" s="86"/>
      <c r="D172" s="86"/>
      <c r="E172" s="86"/>
      <c r="F172" s="86"/>
      <c r="G172" s="86"/>
      <c r="H172" s="86"/>
      <c r="I172" s="86"/>
      <c r="J172" s="86"/>
      <c r="K172" s="86"/>
      <c r="L172" s="4"/>
      <c r="M172" s="4"/>
      <c r="N172" s="4"/>
      <c r="O172" s="4"/>
      <c r="P172" s="2"/>
      <c r="Q172" s="2"/>
    </row>
    <row r="173" spans="2:17" ht="16.149999999999999" customHeight="1" x14ac:dyDescent="0.2">
      <c r="B173" s="86"/>
      <c r="C173" s="86"/>
      <c r="D173" s="86"/>
      <c r="E173" s="86"/>
      <c r="F173" s="86"/>
      <c r="G173" s="86"/>
      <c r="H173" s="86"/>
      <c r="I173" s="86"/>
      <c r="J173" s="86"/>
      <c r="K173" s="86"/>
      <c r="L173" s="4"/>
      <c r="M173" s="4"/>
      <c r="N173" s="4"/>
      <c r="O173" s="4"/>
      <c r="P173" s="2"/>
      <c r="Q173" s="2"/>
    </row>
    <row r="174" spans="2:17" ht="16.149999999999999" customHeight="1" x14ac:dyDescent="0.2">
      <c r="B174" s="86"/>
      <c r="C174" s="86"/>
      <c r="D174" s="86"/>
      <c r="E174" s="86"/>
      <c r="F174" s="86"/>
      <c r="G174" s="86"/>
      <c r="H174" s="86"/>
      <c r="I174" s="86"/>
      <c r="J174" s="86"/>
      <c r="K174" s="86"/>
      <c r="L174" s="4"/>
      <c r="M174" s="4"/>
      <c r="N174" s="4"/>
      <c r="O174" s="4"/>
      <c r="P174" s="2"/>
      <c r="Q174" s="2"/>
    </row>
    <row r="175" spans="2:17" ht="16.149999999999999" customHeight="1" x14ac:dyDescent="0.2">
      <c r="B175" s="86"/>
      <c r="C175" s="86"/>
      <c r="D175" s="86"/>
      <c r="E175" s="86"/>
      <c r="F175" s="86"/>
      <c r="G175" s="86"/>
      <c r="H175" s="86"/>
      <c r="I175" s="86"/>
      <c r="J175" s="86"/>
      <c r="K175" s="86"/>
      <c r="L175" s="4"/>
      <c r="M175" s="4"/>
      <c r="N175" s="4"/>
      <c r="O175" s="4"/>
      <c r="P175" s="2"/>
      <c r="Q175" s="2"/>
    </row>
    <row r="176" spans="2:17" ht="16.149999999999999" customHeight="1" x14ac:dyDescent="0.2">
      <c r="B176" s="86"/>
      <c r="C176" s="86"/>
      <c r="D176" s="86"/>
      <c r="E176" s="86"/>
      <c r="F176" s="86"/>
      <c r="G176" s="86"/>
      <c r="H176" s="86"/>
      <c r="I176" s="86"/>
      <c r="J176" s="86"/>
      <c r="K176" s="86"/>
      <c r="L176" s="4"/>
      <c r="M176" s="4"/>
      <c r="N176" s="4"/>
      <c r="O176" s="4"/>
      <c r="P176" s="2"/>
      <c r="Q176" s="2"/>
    </row>
    <row r="177" spans="2:17" ht="16.149999999999999" customHeight="1" x14ac:dyDescent="0.2">
      <c r="B177" s="86"/>
      <c r="C177" s="86"/>
      <c r="D177" s="86"/>
      <c r="E177" s="86"/>
      <c r="F177" s="86"/>
      <c r="G177" s="86"/>
      <c r="H177" s="86"/>
      <c r="I177" s="86"/>
      <c r="J177" s="86"/>
      <c r="K177" s="86"/>
      <c r="L177" s="4"/>
      <c r="M177" s="4"/>
      <c r="N177" s="4"/>
      <c r="O177" s="4"/>
      <c r="P177" s="2"/>
      <c r="Q177" s="2"/>
    </row>
    <row r="178" spans="2:17" ht="16.149999999999999" customHeight="1" x14ac:dyDescent="0.2">
      <c r="B178" s="30"/>
      <c r="C178" s="30"/>
      <c r="D178" s="30"/>
      <c r="E178" s="112" t="s">
        <v>282</v>
      </c>
      <c r="F178" s="112"/>
      <c r="G178" s="112"/>
      <c r="H178" s="112"/>
      <c r="I178" s="112"/>
      <c r="J178" s="112"/>
      <c r="K178" s="30"/>
      <c r="L178" s="4"/>
      <c r="M178" s="4"/>
      <c r="N178" s="4"/>
      <c r="O178" s="4"/>
      <c r="P178" s="2"/>
      <c r="Q178" s="2"/>
    </row>
    <row r="179" spans="2:17" ht="16.149999999999999" customHeight="1" x14ac:dyDescent="0.2">
      <c r="B179" s="30"/>
      <c r="C179" s="30"/>
      <c r="D179" s="30"/>
      <c r="E179" s="112"/>
      <c r="F179" s="112"/>
      <c r="G179" s="112"/>
      <c r="H179" s="112"/>
      <c r="I179" s="112"/>
      <c r="J179" s="112"/>
      <c r="K179" s="30"/>
      <c r="L179" s="4"/>
      <c r="M179" s="4"/>
      <c r="N179" s="4"/>
      <c r="O179" s="4"/>
      <c r="P179" s="2"/>
      <c r="Q179" s="2"/>
    </row>
    <row r="180" spans="2:17" ht="16.149999999999999" customHeight="1" x14ac:dyDescent="0.2">
      <c r="B180" s="30"/>
      <c r="C180" s="30"/>
      <c r="D180" s="30"/>
      <c r="E180" s="112"/>
      <c r="F180" s="112"/>
      <c r="G180" s="112"/>
      <c r="H180" s="112"/>
      <c r="I180" s="112"/>
      <c r="J180" s="112"/>
      <c r="K180" s="30"/>
      <c r="L180" s="4"/>
      <c r="M180" s="4"/>
      <c r="N180" s="4"/>
      <c r="O180" s="4"/>
      <c r="P180" s="2"/>
      <c r="Q180" s="2"/>
    </row>
    <row r="181" spans="2:17" ht="16.149999999999999" customHeight="1" x14ac:dyDescent="0.2">
      <c r="B181" s="30"/>
      <c r="C181" s="30"/>
      <c r="D181" s="30"/>
      <c r="E181" s="112"/>
      <c r="F181" s="112"/>
      <c r="G181" s="112"/>
      <c r="H181" s="112"/>
      <c r="I181" s="112"/>
      <c r="J181" s="112"/>
      <c r="K181" s="30"/>
      <c r="L181" s="4"/>
      <c r="M181" s="4"/>
      <c r="N181" s="4"/>
      <c r="O181" s="4"/>
      <c r="P181" s="2"/>
      <c r="Q181" s="2"/>
    </row>
    <row r="182" spans="2:17" ht="16.149999999999999" customHeight="1" x14ac:dyDescent="0.2">
      <c r="B182" s="30"/>
      <c r="C182" s="30"/>
      <c r="D182" s="30"/>
      <c r="E182" s="112"/>
      <c r="F182" s="112"/>
      <c r="G182" s="112"/>
      <c r="H182" s="112"/>
      <c r="I182" s="112"/>
      <c r="J182" s="112"/>
      <c r="K182" s="30"/>
      <c r="L182" s="4"/>
      <c r="M182" s="4"/>
      <c r="N182" s="4"/>
      <c r="O182" s="4"/>
      <c r="P182" s="2"/>
      <c r="Q182" s="2"/>
    </row>
    <row r="183" spans="2:17" ht="16.149999999999999" customHeight="1" x14ac:dyDescent="0.2">
      <c r="B183" s="30"/>
      <c r="C183" s="30"/>
      <c r="D183" s="30"/>
      <c r="E183" s="30"/>
      <c r="F183" s="30"/>
      <c r="G183" s="30"/>
      <c r="H183" s="30"/>
      <c r="I183" s="30"/>
      <c r="J183" s="30"/>
      <c r="K183" s="30"/>
      <c r="L183" s="4"/>
      <c r="M183" s="4"/>
      <c r="N183" s="4"/>
      <c r="O183" s="4"/>
      <c r="P183" s="2"/>
      <c r="Q183" s="2"/>
    </row>
    <row r="184" spans="2:17" ht="16.149999999999999" customHeight="1" x14ac:dyDescent="0.2">
      <c r="B184" s="86" t="s">
        <v>412</v>
      </c>
      <c r="C184" s="86"/>
      <c r="D184" s="86"/>
      <c r="E184" s="86"/>
      <c r="F184" s="86"/>
      <c r="G184" s="86"/>
      <c r="H184" s="86"/>
      <c r="I184" s="86"/>
      <c r="J184" s="86"/>
      <c r="K184" s="86"/>
      <c r="L184" s="4"/>
      <c r="M184" s="4"/>
      <c r="N184" s="4"/>
      <c r="O184" s="4"/>
      <c r="P184" s="2"/>
      <c r="Q184" s="2"/>
    </row>
    <row r="185" spans="2:17" ht="16.149999999999999" customHeight="1" x14ac:dyDescent="0.2">
      <c r="B185" s="86"/>
      <c r="C185" s="86"/>
      <c r="D185" s="86"/>
      <c r="E185" s="86"/>
      <c r="F185" s="86"/>
      <c r="G185" s="86"/>
      <c r="H185" s="86"/>
      <c r="I185" s="86"/>
      <c r="J185" s="86"/>
      <c r="K185" s="86"/>
      <c r="L185" s="4"/>
      <c r="M185" s="4"/>
      <c r="N185" s="4"/>
      <c r="O185" s="4"/>
      <c r="P185" s="2"/>
      <c r="Q185" s="2"/>
    </row>
    <row r="186" spans="2:17" ht="16.149999999999999" customHeight="1" x14ac:dyDescent="0.2">
      <c r="B186" s="86"/>
      <c r="C186" s="86"/>
      <c r="D186" s="86"/>
      <c r="E186" s="86"/>
      <c r="F186" s="86"/>
      <c r="G186" s="86"/>
      <c r="H186" s="86"/>
      <c r="I186" s="86"/>
      <c r="J186" s="86"/>
      <c r="K186" s="86"/>
      <c r="L186" s="4"/>
      <c r="M186" s="4"/>
      <c r="N186" s="4"/>
      <c r="O186" s="4"/>
      <c r="P186" s="2"/>
      <c r="Q186" s="2"/>
    </row>
    <row r="187" spans="2:17" ht="16.149999999999999" customHeight="1" x14ac:dyDescent="0.2">
      <c r="B187" s="86"/>
      <c r="C187" s="86"/>
      <c r="D187" s="86"/>
      <c r="E187" s="86"/>
      <c r="F187" s="86"/>
      <c r="G187" s="86"/>
      <c r="H187" s="86"/>
      <c r="I187" s="86"/>
      <c r="J187" s="86"/>
      <c r="K187" s="86"/>
      <c r="L187" s="4"/>
      <c r="M187" s="4"/>
      <c r="N187" s="4"/>
      <c r="O187" s="4"/>
      <c r="P187" s="2"/>
      <c r="Q187" s="2"/>
    </row>
    <row r="188" spans="2:17" ht="16.149999999999999" customHeight="1" x14ac:dyDescent="0.2">
      <c r="B188" s="86"/>
      <c r="C188" s="86"/>
      <c r="D188" s="86"/>
      <c r="E188" s="86"/>
      <c r="F188" s="86"/>
      <c r="G188" s="86"/>
      <c r="H188" s="86"/>
      <c r="I188" s="86"/>
      <c r="J188" s="86"/>
      <c r="K188" s="86"/>
      <c r="L188" s="4"/>
      <c r="M188" s="4"/>
      <c r="N188" s="4"/>
      <c r="O188" s="4"/>
      <c r="P188" s="2"/>
      <c r="Q188" s="2"/>
    </row>
    <row r="189" spans="2:17" ht="16.149999999999999" customHeight="1" x14ac:dyDescent="0.2">
      <c r="B189" s="86"/>
      <c r="C189" s="86"/>
      <c r="D189" s="86"/>
      <c r="E189" s="86"/>
      <c r="F189" s="86"/>
      <c r="G189" s="86"/>
      <c r="H189" s="86"/>
      <c r="I189" s="86"/>
      <c r="J189" s="86"/>
      <c r="K189" s="86"/>
      <c r="L189" s="4"/>
      <c r="M189" s="4"/>
      <c r="N189" s="4"/>
      <c r="O189" s="4"/>
      <c r="P189" s="2"/>
      <c r="Q189" s="2"/>
    </row>
    <row r="190" spans="2:17" ht="16.149999999999999" customHeight="1" x14ac:dyDescent="0.2">
      <c r="B190" s="86"/>
      <c r="C190" s="86"/>
      <c r="D190" s="86"/>
      <c r="E190" s="86"/>
      <c r="F190" s="86"/>
      <c r="G190" s="86"/>
      <c r="H190" s="86"/>
      <c r="I190" s="86"/>
      <c r="J190" s="86"/>
      <c r="K190" s="86"/>
      <c r="L190" s="4"/>
      <c r="M190" s="4"/>
      <c r="N190" s="4"/>
      <c r="O190" s="4"/>
      <c r="P190" s="2"/>
      <c r="Q190" s="2"/>
    </row>
    <row r="191" spans="2:17" ht="16.149999999999999" customHeight="1" x14ac:dyDescent="0.2">
      <c r="B191" s="86"/>
      <c r="C191" s="86"/>
      <c r="D191" s="86"/>
      <c r="E191" s="86"/>
      <c r="F191" s="86"/>
      <c r="G191" s="86"/>
      <c r="H191" s="86"/>
      <c r="I191" s="86"/>
      <c r="J191" s="86"/>
      <c r="K191" s="86"/>
      <c r="L191" s="4"/>
      <c r="M191" s="4"/>
      <c r="N191" s="4"/>
      <c r="O191" s="4"/>
      <c r="P191" s="2"/>
      <c r="Q191" s="2"/>
    </row>
    <row r="192" spans="2:17" ht="16.149999999999999" customHeight="1" x14ac:dyDescent="0.2">
      <c r="B192" s="86"/>
      <c r="C192" s="86"/>
      <c r="D192" s="86"/>
      <c r="E192" s="86"/>
      <c r="F192" s="86"/>
      <c r="G192" s="86"/>
      <c r="H192" s="86"/>
      <c r="I192" s="86"/>
      <c r="J192" s="86"/>
      <c r="K192" s="86"/>
      <c r="L192" s="4"/>
      <c r="M192" s="4"/>
      <c r="N192" s="4"/>
      <c r="O192" s="4"/>
      <c r="P192" s="2"/>
      <c r="Q192" s="2"/>
    </row>
    <row r="193" spans="2:17" ht="16.149999999999999" customHeight="1" x14ac:dyDescent="0.2">
      <c r="B193" s="86"/>
      <c r="C193" s="86"/>
      <c r="D193" s="86"/>
      <c r="E193" s="86"/>
      <c r="F193" s="86"/>
      <c r="G193" s="86"/>
      <c r="H193" s="86"/>
      <c r="I193" s="86"/>
      <c r="J193" s="86"/>
      <c r="K193" s="86"/>
      <c r="L193" s="4"/>
      <c r="M193" s="4"/>
      <c r="N193" s="4"/>
      <c r="O193" s="4"/>
      <c r="P193" s="2"/>
      <c r="Q193" s="2"/>
    </row>
    <row r="194" spans="2:17" ht="16.149999999999999" customHeight="1" x14ac:dyDescent="0.2">
      <c r="B194" s="86"/>
      <c r="C194" s="86"/>
      <c r="D194" s="86"/>
      <c r="E194" s="86"/>
      <c r="F194" s="86"/>
      <c r="G194" s="86"/>
      <c r="H194" s="86"/>
      <c r="I194" s="86"/>
      <c r="J194" s="86"/>
      <c r="K194" s="86"/>
      <c r="L194" s="4"/>
      <c r="M194" s="4"/>
      <c r="N194" s="4"/>
      <c r="O194" s="4"/>
      <c r="P194" s="2"/>
      <c r="Q194" s="2"/>
    </row>
    <row r="195" spans="2:17" ht="16.149999999999999" customHeight="1" x14ac:dyDescent="0.2">
      <c r="B195" s="86"/>
      <c r="C195" s="86"/>
      <c r="D195" s="86"/>
      <c r="E195" s="86"/>
      <c r="F195" s="86"/>
      <c r="G195" s="86"/>
      <c r="H195" s="86"/>
      <c r="I195" s="86"/>
      <c r="J195" s="86"/>
      <c r="K195" s="86"/>
      <c r="L195" s="4"/>
      <c r="M195" s="4"/>
      <c r="N195" s="4"/>
      <c r="O195" s="4"/>
      <c r="P195" s="2"/>
      <c r="Q195" s="2"/>
    </row>
    <row r="196" spans="2:17" ht="16.149999999999999" customHeight="1" x14ac:dyDescent="0.2">
      <c r="B196" s="30"/>
      <c r="C196" s="30"/>
      <c r="D196" s="30"/>
      <c r="E196" s="30"/>
      <c r="F196" s="30"/>
      <c r="G196" s="30"/>
      <c r="H196" s="30"/>
      <c r="I196" s="30"/>
      <c r="J196" s="30"/>
      <c r="K196" s="30"/>
      <c r="L196" s="4"/>
      <c r="M196" s="4"/>
      <c r="N196" s="4"/>
      <c r="O196" s="4"/>
      <c r="P196" s="2"/>
      <c r="Q196" s="2"/>
    </row>
    <row r="197" spans="2:17" ht="16.149999999999999" customHeight="1" x14ac:dyDescent="0.2">
      <c r="B197" s="30"/>
      <c r="C197" s="30"/>
      <c r="D197" s="30"/>
      <c r="E197" s="30"/>
      <c r="F197" s="133" t="s">
        <v>283</v>
      </c>
      <c r="G197" s="133"/>
      <c r="H197" s="133"/>
      <c r="I197" s="133"/>
      <c r="J197" s="133"/>
      <c r="K197" s="133"/>
      <c r="L197" s="4"/>
      <c r="M197" s="4"/>
      <c r="N197" s="4"/>
      <c r="O197" s="4"/>
      <c r="P197" s="2"/>
      <c r="Q197" s="2"/>
    </row>
    <row r="198" spans="2:17" ht="16.149999999999999" customHeight="1" x14ac:dyDescent="0.2">
      <c r="B198" s="30"/>
      <c r="C198" s="30"/>
      <c r="D198" s="30"/>
      <c r="E198" s="30"/>
      <c r="F198" s="133"/>
      <c r="G198" s="133"/>
      <c r="H198" s="133"/>
      <c r="I198" s="133"/>
      <c r="J198" s="133"/>
      <c r="K198" s="133"/>
      <c r="L198" s="4"/>
      <c r="M198" s="4"/>
      <c r="N198" s="4"/>
      <c r="O198" s="4"/>
      <c r="P198" s="2"/>
      <c r="Q198" s="2"/>
    </row>
    <row r="199" spans="2:17" ht="16.149999999999999" customHeight="1" x14ac:dyDescent="0.2">
      <c r="B199" s="30"/>
      <c r="C199" s="30"/>
      <c r="D199" s="30"/>
      <c r="E199" s="30"/>
      <c r="F199" s="133"/>
      <c r="G199" s="133"/>
      <c r="H199" s="133"/>
      <c r="I199" s="133"/>
      <c r="J199" s="133"/>
      <c r="K199" s="133"/>
      <c r="L199" s="4"/>
      <c r="M199" s="4"/>
      <c r="N199" s="4"/>
      <c r="O199" s="4"/>
      <c r="P199" s="2"/>
      <c r="Q199" s="2"/>
    </row>
    <row r="200" spans="2:17" ht="16.149999999999999" customHeight="1" x14ac:dyDescent="0.2">
      <c r="B200" s="30"/>
      <c r="C200" s="30"/>
      <c r="D200" s="30"/>
      <c r="E200" s="30"/>
      <c r="F200" s="133"/>
      <c r="G200" s="133"/>
      <c r="H200" s="133"/>
      <c r="I200" s="133"/>
      <c r="J200" s="133"/>
      <c r="K200" s="133"/>
      <c r="L200" s="4"/>
      <c r="M200" s="4"/>
      <c r="N200" s="4"/>
      <c r="O200" s="4"/>
      <c r="P200" s="2"/>
      <c r="Q200" s="2"/>
    </row>
    <row r="201" spans="2:17" ht="16.149999999999999" customHeight="1" x14ac:dyDescent="0.2">
      <c r="B201" s="30"/>
      <c r="C201" s="30"/>
      <c r="D201" s="30"/>
      <c r="E201" s="30"/>
      <c r="F201" s="30"/>
      <c r="G201" s="30"/>
      <c r="H201" s="30"/>
      <c r="I201" s="30"/>
      <c r="J201" s="30"/>
      <c r="K201" s="30"/>
      <c r="L201" s="4"/>
      <c r="M201" s="4"/>
      <c r="N201" s="4"/>
      <c r="O201" s="4"/>
      <c r="P201" s="2"/>
      <c r="Q201" s="2"/>
    </row>
    <row r="202" spans="2:17" ht="16.149999999999999" customHeight="1" x14ac:dyDescent="0.2">
      <c r="B202" s="30"/>
      <c r="C202" s="30"/>
      <c r="D202" s="30"/>
      <c r="E202" s="30"/>
      <c r="F202" s="30"/>
      <c r="G202" s="30"/>
      <c r="H202" s="30"/>
      <c r="I202" s="30"/>
      <c r="J202" s="30"/>
      <c r="K202" s="30"/>
      <c r="L202" s="4"/>
      <c r="M202" s="4"/>
      <c r="N202" s="4"/>
      <c r="O202" s="4"/>
      <c r="P202" s="2"/>
      <c r="Q202" s="2"/>
    </row>
    <row r="203" spans="2:17" ht="16.149999999999999" customHeight="1" x14ac:dyDescent="0.2">
      <c r="B203" s="30"/>
      <c r="C203" s="30"/>
      <c r="D203" s="30"/>
      <c r="E203" s="30"/>
      <c r="F203" s="30"/>
      <c r="G203" s="30"/>
      <c r="H203" s="30"/>
      <c r="I203" s="30"/>
      <c r="J203" s="30"/>
      <c r="K203" s="30"/>
      <c r="L203" s="4"/>
      <c r="M203" s="4"/>
      <c r="N203" s="4"/>
      <c r="O203" s="4"/>
      <c r="P203" s="2"/>
      <c r="Q203" s="2"/>
    </row>
    <row r="204" spans="2:17" ht="16.149999999999999" customHeight="1" x14ac:dyDescent="0.2">
      <c r="B204" s="30"/>
      <c r="C204" s="30"/>
      <c r="D204" s="30"/>
      <c r="E204" s="30"/>
      <c r="F204" s="30"/>
      <c r="G204" s="30"/>
      <c r="H204" s="30"/>
      <c r="I204" s="30"/>
      <c r="J204" s="30"/>
      <c r="K204" s="30"/>
      <c r="L204" s="4"/>
      <c r="M204" s="4"/>
      <c r="N204" s="4"/>
      <c r="O204" s="4"/>
      <c r="P204" s="2"/>
      <c r="Q204" s="2"/>
    </row>
    <row r="205" spans="2:17" ht="16.149999999999999" customHeight="1" x14ac:dyDescent="0.2">
      <c r="B205" s="86" t="s">
        <v>413</v>
      </c>
      <c r="C205" s="86"/>
      <c r="D205" s="86"/>
      <c r="E205" s="86"/>
      <c r="F205" s="86"/>
      <c r="G205" s="86"/>
      <c r="H205" s="86"/>
      <c r="I205" s="86"/>
      <c r="J205" s="86"/>
      <c r="K205" s="86"/>
      <c r="L205" s="4"/>
      <c r="M205" s="4"/>
      <c r="N205" s="4"/>
      <c r="O205" s="4"/>
      <c r="P205" s="2"/>
      <c r="Q205" s="2"/>
    </row>
    <row r="206" spans="2:17" ht="16.149999999999999" customHeight="1" x14ac:dyDescent="0.2">
      <c r="B206" s="86"/>
      <c r="C206" s="86"/>
      <c r="D206" s="86"/>
      <c r="E206" s="86"/>
      <c r="F206" s="86"/>
      <c r="G206" s="86"/>
      <c r="H206" s="86"/>
      <c r="I206" s="86"/>
      <c r="J206" s="86"/>
      <c r="K206" s="86"/>
      <c r="L206" s="4"/>
      <c r="M206" s="4"/>
      <c r="N206" s="4"/>
      <c r="O206" s="4"/>
      <c r="P206" s="2"/>
      <c r="Q206" s="2"/>
    </row>
    <row r="207" spans="2:17" ht="16.149999999999999" customHeight="1" x14ac:dyDescent="0.2">
      <c r="B207" s="86"/>
      <c r="C207" s="86"/>
      <c r="D207" s="86"/>
      <c r="E207" s="86"/>
      <c r="F207" s="86"/>
      <c r="G207" s="86"/>
      <c r="H207" s="86"/>
      <c r="I207" s="86"/>
      <c r="J207" s="86"/>
      <c r="K207" s="86"/>
      <c r="L207" s="4"/>
      <c r="M207" s="4"/>
      <c r="N207" s="4"/>
      <c r="O207" s="4"/>
      <c r="P207" s="2"/>
      <c r="Q207" s="2"/>
    </row>
    <row r="208" spans="2:17" ht="16.149999999999999" customHeight="1" x14ac:dyDescent="0.2">
      <c r="B208" s="86"/>
      <c r="C208" s="86"/>
      <c r="D208" s="86"/>
      <c r="E208" s="86"/>
      <c r="F208" s="86"/>
      <c r="G208" s="86"/>
      <c r="H208" s="86"/>
      <c r="I208" s="86"/>
      <c r="J208" s="86"/>
      <c r="K208" s="86"/>
      <c r="L208" s="4"/>
      <c r="M208" s="4"/>
      <c r="N208" s="4"/>
      <c r="O208" s="4"/>
      <c r="P208" s="2"/>
      <c r="Q208" s="2"/>
    </row>
    <row r="209" spans="2:17" ht="16.149999999999999" customHeight="1" x14ac:dyDescent="0.2">
      <c r="B209" s="86"/>
      <c r="C209" s="86"/>
      <c r="D209" s="86"/>
      <c r="E209" s="86"/>
      <c r="F209" s="86"/>
      <c r="G209" s="86"/>
      <c r="H209" s="86"/>
      <c r="I209" s="86"/>
      <c r="J209" s="86"/>
      <c r="K209" s="86"/>
      <c r="L209" s="4"/>
      <c r="M209" s="4"/>
      <c r="N209" s="4"/>
      <c r="O209" s="4"/>
      <c r="P209" s="2"/>
      <c r="Q209" s="2"/>
    </row>
    <row r="210" spans="2:17" ht="16.149999999999999" customHeight="1" x14ac:dyDescent="0.2">
      <c r="B210" s="86"/>
      <c r="C210" s="86"/>
      <c r="D210" s="86"/>
      <c r="E210" s="86"/>
      <c r="F210" s="86"/>
      <c r="G210" s="86"/>
      <c r="H210" s="86"/>
      <c r="I210" s="86"/>
      <c r="J210" s="86"/>
      <c r="K210" s="86"/>
      <c r="L210" s="4"/>
      <c r="M210" s="4"/>
      <c r="N210" s="4"/>
      <c r="O210" s="4"/>
      <c r="P210" s="2"/>
      <c r="Q210" s="2"/>
    </row>
    <row r="211" spans="2:17" ht="16.149999999999999" customHeight="1" x14ac:dyDescent="0.2">
      <c r="B211" s="86"/>
      <c r="C211" s="86"/>
      <c r="D211" s="86"/>
      <c r="E211" s="86"/>
      <c r="F211" s="86"/>
      <c r="G211" s="86"/>
      <c r="H211" s="86"/>
      <c r="I211" s="86"/>
      <c r="J211" s="86"/>
      <c r="K211" s="86"/>
      <c r="L211" s="4"/>
      <c r="M211" s="4"/>
      <c r="N211" s="4"/>
      <c r="O211" s="4"/>
      <c r="P211" s="2"/>
      <c r="Q211" s="2"/>
    </row>
    <row r="212" spans="2:17" ht="16.149999999999999" customHeight="1" x14ac:dyDescent="0.2">
      <c r="B212" s="86"/>
      <c r="C212" s="86"/>
      <c r="D212" s="86"/>
      <c r="E212" s="86"/>
      <c r="F212" s="86"/>
      <c r="G212" s="86"/>
      <c r="H212" s="86"/>
      <c r="I212" s="86"/>
      <c r="J212" s="86"/>
      <c r="K212" s="86"/>
      <c r="L212" s="4"/>
      <c r="M212" s="4"/>
      <c r="N212" s="4"/>
      <c r="O212" s="4"/>
      <c r="P212" s="2"/>
      <c r="Q212" s="2"/>
    </row>
    <row r="213" spans="2:17" ht="16.149999999999999" customHeight="1" x14ac:dyDescent="0.2">
      <c r="B213" s="86" t="s">
        <v>340</v>
      </c>
      <c r="C213" s="86"/>
      <c r="D213" s="86"/>
      <c r="E213" s="86"/>
      <c r="F213" s="86"/>
      <c r="G213" s="86"/>
      <c r="H213" s="86"/>
      <c r="I213" s="86"/>
      <c r="J213" s="86"/>
      <c r="K213" s="86"/>
      <c r="L213" s="4"/>
      <c r="M213" s="4"/>
      <c r="N213" s="4"/>
      <c r="O213" s="4"/>
      <c r="P213" s="2"/>
      <c r="Q213" s="2"/>
    </row>
    <row r="214" spans="2:17" ht="16.149999999999999" customHeight="1" x14ac:dyDescent="0.2">
      <c r="B214" s="86"/>
      <c r="C214" s="86"/>
      <c r="D214" s="86"/>
      <c r="E214" s="86"/>
      <c r="F214" s="86"/>
      <c r="G214" s="86"/>
      <c r="H214" s="86"/>
      <c r="I214" s="86"/>
      <c r="J214" s="86"/>
      <c r="K214" s="86"/>
      <c r="L214" s="4"/>
      <c r="M214" s="4"/>
      <c r="N214" s="4"/>
      <c r="O214" s="4"/>
      <c r="P214" s="2"/>
      <c r="Q214" s="2"/>
    </row>
    <row r="215" spans="2:17" ht="16.149999999999999" customHeight="1" x14ac:dyDescent="0.2">
      <c r="B215" s="86"/>
      <c r="C215" s="86"/>
      <c r="D215" s="86"/>
      <c r="E215" s="86"/>
      <c r="F215" s="86"/>
      <c r="G215" s="86"/>
      <c r="H215" s="86"/>
      <c r="I215" s="86"/>
      <c r="J215" s="86"/>
      <c r="K215" s="86"/>
      <c r="L215" s="4"/>
      <c r="M215" s="4"/>
      <c r="N215" s="4"/>
      <c r="O215" s="4"/>
      <c r="P215" s="2"/>
      <c r="Q215" s="2"/>
    </row>
    <row r="216" spans="2:17" ht="16.149999999999999" customHeight="1" x14ac:dyDescent="0.2">
      <c r="B216" s="86"/>
      <c r="C216" s="86"/>
      <c r="D216" s="86"/>
      <c r="E216" s="86"/>
      <c r="F216" s="86"/>
      <c r="G216" s="86"/>
      <c r="H216" s="86"/>
      <c r="I216" s="86"/>
      <c r="J216" s="86"/>
      <c r="K216" s="86"/>
      <c r="L216" s="4"/>
      <c r="M216" s="4"/>
      <c r="N216" s="4"/>
      <c r="O216" s="4"/>
      <c r="P216" s="2"/>
      <c r="Q216" s="2"/>
    </row>
    <row r="217" spans="2:17" ht="16.149999999999999" customHeight="1" x14ac:dyDescent="0.2">
      <c r="B217" s="86"/>
      <c r="C217" s="86"/>
      <c r="D217" s="86"/>
      <c r="E217" s="86"/>
      <c r="F217" s="86"/>
      <c r="G217" s="86"/>
      <c r="H217" s="86"/>
      <c r="I217" s="86"/>
      <c r="J217" s="86"/>
      <c r="K217" s="86"/>
      <c r="L217" s="4"/>
      <c r="M217" s="4"/>
      <c r="N217" s="4"/>
      <c r="O217" s="4"/>
      <c r="P217" s="2"/>
      <c r="Q217" s="2"/>
    </row>
    <row r="218" spans="2:17" ht="16.149999999999999" customHeight="1" x14ac:dyDescent="0.2">
      <c r="B218" s="30"/>
      <c r="C218" s="30"/>
      <c r="D218" s="30"/>
      <c r="K218" s="30"/>
      <c r="L218" s="4"/>
      <c r="M218" s="4"/>
      <c r="N218" s="4"/>
      <c r="O218" s="4"/>
      <c r="P218" s="2"/>
      <c r="Q218" s="2"/>
    </row>
    <row r="219" spans="2:17" ht="16.149999999999999" customHeight="1" x14ac:dyDescent="0.2">
      <c r="B219" s="30"/>
      <c r="C219" s="30"/>
      <c r="D219" s="30"/>
      <c r="E219" s="112" t="s">
        <v>414</v>
      </c>
      <c r="F219" s="112"/>
      <c r="G219" s="112"/>
      <c r="H219" s="112"/>
      <c r="I219" s="112"/>
      <c r="J219" s="112"/>
      <c r="K219" s="30"/>
      <c r="L219" s="4"/>
      <c r="M219" s="4"/>
      <c r="N219" s="4"/>
      <c r="O219" s="4"/>
      <c r="P219" s="2"/>
      <c r="Q219" s="2"/>
    </row>
    <row r="220" spans="2:17" ht="16.149999999999999" customHeight="1" x14ac:dyDescent="0.2">
      <c r="B220" s="30"/>
      <c r="C220" s="30"/>
      <c r="D220" s="30"/>
      <c r="E220" s="112"/>
      <c r="F220" s="112"/>
      <c r="G220" s="112"/>
      <c r="H220" s="112"/>
      <c r="I220" s="112"/>
      <c r="J220" s="112"/>
      <c r="K220" s="30"/>
      <c r="L220" s="4"/>
      <c r="M220" s="4"/>
      <c r="N220" s="4"/>
      <c r="O220" s="4"/>
      <c r="P220" s="2"/>
      <c r="Q220" s="2"/>
    </row>
    <row r="221" spans="2:17" ht="16.149999999999999" customHeight="1" x14ac:dyDescent="0.2">
      <c r="B221" s="30"/>
      <c r="C221" s="30"/>
      <c r="D221" s="30"/>
      <c r="E221" s="112"/>
      <c r="F221" s="112"/>
      <c r="G221" s="112"/>
      <c r="H221" s="112"/>
      <c r="I221" s="112"/>
      <c r="J221" s="112"/>
      <c r="K221" s="30"/>
      <c r="L221" s="4"/>
      <c r="M221" s="4"/>
      <c r="N221" s="4"/>
      <c r="O221" s="4"/>
      <c r="P221" s="2"/>
      <c r="Q221" s="2"/>
    </row>
    <row r="222" spans="2:17" ht="16.149999999999999" customHeight="1" x14ac:dyDescent="0.2">
      <c r="B222" s="30"/>
      <c r="C222" s="30"/>
      <c r="D222" s="30"/>
      <c r="E222" s="112"/>
      <c r="F222" s="112"/>
      <c r="G222" s="112"/>
      <c r="H222" s="112"/>
      <c r="I222" s="112"/>
      <c r="J222" s="112"/>
      <c r="K222" s="30"/>
      <c r="L222" s="4"/>
      <c r="M222" s="4"/>
      <c r="N222" s="4"/>
      <c r="O222" s="4"/>
      <c r="P222" s="2"/>
      <c r="Q222" s="2"/>
    </row>
    <row r="223" spans="2:17" ht="16.149999999999999" customHeight="1" x14ac:dyDescent="0.2">
      <c r="B223" s="30"/>
      <c r="C223" s="30"/>
      <c r="D223" s="30"/>
      <c r="E223" s="112"/>
      <c r="F223" s="112"/>
      <c r="G223" s="112"/>
      <c r="H223" s="112"/>
      <c r="I223" s="112"/>
      <c r="J223" s="112"/>
      <c r="K223" s="30"/>
      <c r="L223" s="4"/>
      <c r="M223" s="4"/>
      <c r="N223" s="4"/>
      <c r="O223" s="4"/>
      <c r="P223" s="2"/>
      <c r="Q223" s="2"/>
    </row>
    <row r="224" spans="2:17" ht="16.149999999999999" customHeight="1" x14ac:dyDescent="0.2">
      <c r="B224" s="30"/>
      <c r="C224" s="30"/>
      <c r="D224" s="30"/>
      <c r="E224" s="30"/>
      <c r="F224" s="30"/>
      <c r="G224" s="30"/>
      <c r="H224" s="30"/>
      <c r="I224" s="30"/>
      <c r="J224" s="30"/>
      <c r="K224" s="30"/>
      <c r="L224" s="4"/>
      <c r="M224" s="4"/>
      <c r="N224" s="4"/>
      <c r="O224" s="4"/>
      <c r="P224" s="2"/>
      <c r="Q224" s="2"/>
    </row>
    <row r="225" spans="2:17" ht="16.149999999999999" customHeight="1" x14ac:dyDescent="0.2">
      <c r="B225" s="30"/>
      <c r="C225" s="30"/>
      <c r="D225" s="30"/>
      <c r="E225" s="30"/>
      <c r="F225" s="30"/>
      <c r="G225" s="30"/>
      <c r="H225" s="30"/>
      <c r="I225" s="30"/>
      <c r="J225" s="30"/>
      <c r="K225" s="30"/>
      <c r="L225" s="4"/>
      <c r="M225" s="4"/>
      <c r="N225" s="4"/>
      <c r="O225" s="4"/>
      <c r="P225" s="2"/>
      <c r="Q225" s="2"/>
    </row>
    <row r="226" spans="2:17" ht="16.149999999999999" customHeight="1" x14ac:dyDescent="0.2">
      <c r="B226" s="30"/>
      <c r="C226" s="30"/>
      <c r="D226" s="30"/>
      <c r="E226" s="30"/>
      <c r="F226" s="30"/>
      <c r="G226" s="30"/>
      <c r="H226" s="30"/>
      <c r="I226" s="30"/>
      <c r="J226" s="30"/>
      <c r="K226" s="30"/>
      <c r="L226" s="4"/>
      <c r="M226" s="4"/>
      <c r="N226" s="4"/>
      <c r="O226" s="4"/>
      <c r="P226" s="2"/>
      <c r="Q226" s="2"/>
    </row>
    <row r="227" spans="2:17" ht="16.149999999999999" customHeight="1" x14ac:dyDescent="0.2">
      <c r="B227" s="86" t="s">
        <v>415</v>
      </c>
      <c r="C227" s="86"/>
      <c r="D227" s="86"/>
      <c r="E227" s="86"/>
      <c r="F227" s="86"/>
      <c r="G227" s="86"/>
      <c r="H227" s="86"/>
      <c r="I227" s="86"/>
      <c r="J227" s="86"/>
      <c r="K227" s="86"/>
      <c r="L227" s="4"/>
      <c r="M227" s="4"/>
      <c r="N227" s="4"/>
      <c r="O227" s="4"/>
      <c r="P227" s="2"/>
      <c r="Q227" s="2"/>
    </row>
    <row r="228" spans="2:17" ht="16.149999999999999" customHeight="1" x14ac:dyDescent="0.2">
      <c r="B228" s="86"/>
      <c r="C228" s="86"/>
      <c r="D228" s="86"/>
      <c r="E228" s="86"/>
      <c r="F228" s="86"/>
      <c r="G228" s="86"/>
      <c r="H228" s="86"/>
      <c r="I228" s="86"/>
      <c r="J228" s="86"/>
      <c r="K228" s="86"/>
      <c r="L228" s="4"/>
      <c r="M228" s="4"/>
      <c r="N228" s="4"/>
      <c r="O228" s="4"/>
      <c r="P228" s="2"/>
      <c r="Q228" s="2"/>
    </row>
    <row r="229" spans="2:17" ht="16.149999999999999" customHeight="1" x14ac:dyDescent="0.2">
      <c r="B229" s="86"/>
      <c r="C229" s="86"/>
      <c r="D229" s="86"/>
      <c r="E229" s="86"/>
      <c r="F229" s="86"/>
      <c r="G229" s="86"/>
      <c r="H229" s="86"/>
      <c r="I229" s="86"/>
      <c r="J229" s="86"/>
      <c r="K229" s="86"/>
      <c r="L229" s="4"/>
      <c r="M229" s="4"/>
      <c r="N229" s="4"/>
      <c r="O229" s="4"/>
      <c r="P229" s="2"/>
      <c r="Q229" s="2"/>
    </row>
    <row r="230" spans="2:17" ht="16.149999999999999" customHeight="1" x14ac:dyDescent="0.2">
      <c r="B230" s="86"/>
      <c r="C230" s="86"/>
      <c r="D230" s="86"/>
      <c r="E230" s="86"/>
      <c r="F230" s="86"/>
      <c r="G230" s="86"/>
      <c r="H230" s="86"/>
      <c r="I230" s="86"/>
      <c r="J230" s="86"/>
      <c r="K230" s="86"/>
      <c r="L230" s="4"/>
      <c r="M230" s="4"/>
      <c r="N230" s="4"/>
      <c r="O230" s="4"/>
      <c r="P230" s="2"/>
      <c r="Q230" s="2"/>
    </row>
    <row r="231" spans="2:17" ht="16.149999999999999" customHeight="1" x14ac:dyDescent="0.2">
      <c r="B231" s="86"/>
      <c r="C231" s="86"/>
      <c r="D231" s="86"/>
      <c r="E231" s="86"/>
      <c r="F231" s="86"/>
      <c r="G231" s="86"/>
      <c r="H231" s="86"/>
      <c r="I231" s="86"/>
      <c r="J231" s="86"/>
      <c r="K231" s="86"/>
      <c r="L231" s="4"/>
      <c r="M231" s="4"/>
      <c r="N231" s="4"/>
      <c r="O231" s="4"/>
      <c r="P231" s="2"/>
      <c r="Q231" s="2"/>
    </row>
    <row r="232" spans="2:17" ht="16.149999999999999" customHeight="1" x14ac:dyDescent="0.2">
      <c r="B232" s="86"/>
      <c r="C232" s="86"/>
      <c r="D232" s="86"/>
      <c r="E232" s="86"/>
      <c r="F232" s="86"/>
      <c r="G232" s="86"/>
      <c r="H232" s="86"/>
      <c r="I232" s="86"/>
      <c r="J232" s="86"/>
      <c r="K232" s="86"/>
      <c r="L232" s="4"/>
      <c r="M232" s="4"/>
      <c r="N232" s="4"/>
      <c r="O232" s="4"/>
      <c r="P232" s="2"/>
      <c r="Q232" s="2"/>
    </row>
    <row r="233" spans="2:17" ht="16.149999999999999" customHeight="1" x14ac:dyDescent="0.2">
      <c r="B233" s="86"/>
      <c r="C233" s="86"/>
      <c r="D233" s="86"/>
      <c r="E233" s="86"/>
      <c r="F233" s="86"/>
      <c r="G233" s="86"/>
      <c r="H233" s="86"/>
      <c r="I233" s="86"/>
      <c r="J233" s="86"/>
      <c r="K233" s="86"/>
      <c r="L233" s="4"/>
      <c r="M233" s="4"/>
      <c r="N233" s="4"/>
      <c r="O233" s="4"/>
      <c r="P233" s="2"/>
      <c r="Q233" s="2"/>
    </row>
    <row r="234" spans="2:17" ht="16.149999999999999" customHeight="1" x14ac:dyDescent="0.2">
      <c r="B234" s="86"/>
      <c r="C234" s="86"/>
      <c r="D234" s="86"/>
      <c r="E234" s="86"/>
      <c r="F234" s="86"/>
      <c r="G234" s="86"/>
      <c r="H234" s="86"/>
      <c r="I234" s="86"/>
      <c r="J234" s="86"/>
      <c r="K234" s="86"/>
      <c r="L234" s="4"/>
      <c r="M234" s="4"/>
      <c r="N234" s="4"/>
      <c r="O234" s="4"/>
      <c r="P234" s="2"/>
      <c r="Q234" s="2"/>
    </row>
    <row r="235" spans="2:17" ht="16.149999999999999" customHeight="1" x14ac:dyDescent="0.2">
      <c r="B235" s="30"/>
      <c r="C235" s="30"/>
      <c r="D235" s="30"/>
      <c r="E235" s="30"/>
      <c r="F235" s="30"/>
      <c r="G235" s="112" t="s">
        <v>416</v>
      </c>
      <c r="H235" s="112"/>
      <c r="I235" s="112"/>
      <c r="J235" s="112"/>
      <c r="K235" s="30"/>
      <c r="L235" s="4"/>
      <c r="M235" s="4"/>
      <c r="N235" s="4"/>
      <c r="O235" s="4"/>
      <c r="P235" s="2"/>
      <c r="Q235" s="2"/>
    </row>
    <row r="236" spans="2:17" ht="16.149999999999999" customHeight="1" x14ac:dyDescent="0.2">
      <c r="B236" s="30"/>
      <c r="C236" s="30"/>
      <c r="D236" s="30"/>
      <c r="E236" s="30"/>
      <c r="F236" s="30"/>
      <c r="G236" s="112"/>
      <c r="H236" s="112"/>
      <c r="I236" s="112"/>
      <c r="J236" s="112"/>
      <c r="K236" s="30"/>
      <c r="L236" s="4"/>
      <c r="M236" s="4"/>
      <c r="N236" s="4"/>
      <c r="O236" s="4"/>
      <c r="P236" s="2"/>
      <c r="Q236" s="2"/>
    </row>
    <row r="237" spans="2:17" ht="16.149999999999999" customHeight="1" x14ac:dyDescent="0.2">
      <c r="B237" s="30"/>
      <c r="C237" s="30"/>
      <c r="D237" s="30"/>
      <c r="E237" s="30"/>
      <c r="F237" s="30"/>
      <c r="G237" s="112"/>
      <c r="H237" s="112"/>
      <c r="I237" s="112"/>
      <c r="J237" s="112"/>
      <c r="K237" s="30"/>
      <c r="L237" s="4"/>
      <c r="M237" s="4"/>
      <c r="N237" s="4"/>
      <c r="O237" s="4"/>
      <c r="P237" s="2"/>
      <c r="Q237" s="2"/>
    </row>
    <row r="238" spans="2:17" ht="16.149999999999999" customHeight="1" x14ac:dyDescent="0.2">
      <c r="B238" s="30"/>
      <c r="C238" s="30"/>
      <c r="D238" s="30"/>
      <c r="E238" s="30"/>
      <c r="F238" s="30"/>
      <c r="G238" s="112"/>
      <c r="H238" s="112"/>
      <c r="I238" s="112"/>
      <c r="J238" s="112"/>
      <c r="K238" s="30"/>
      <c r="L238" s="4"/>
      <c r="M238" s="4"/>
      <c r="N238" s="4"/>
      <c r="O238" s="4"/>
      <c r="P238" s="2"/>
      <c r="Q238" s="2"/>
    </row>
    <row r="239" spans="2:17" ht="16.149999999999999" customHeight="1" x14ac:dyDescent="0.2">
      <c r="B239" s="30"/>
      <c r="C239" s="30"/>
      <c r="D239" s="30"/>
      <c r="E239" s="30"/>
      <c r="F239" s="30"/>
      <c r="G239" s="112"/>
      <c r="H239" s="112"/>
      <c r="I239" s="112"/>
      <c r="J239" s="112"/>
      <c r="K239" s="30"/>
      <c r="L239" s="4"/>
      <c r="M239" s="4"/>
      <c r="N239" s="4"/>
      <c r="O239" s="4"/>
      <c r="P239" s="2"/>
      <c r="Q239" s="2"/>
    </row>
    <row r="240" spans="2:17" ht="16.149999999999999" customHeight="1" x14ac:dyDescent="0.2">
      <c r="B240" s="30"/>
      <c r="C240" s="30"/>
      <c r="D240" s="30"/>
      <c r="E240" s="30"/>
      <c r="F240" s="30"/>
      <c r="G240" s="112"/>
      <c r="H240" s="112"/>
      <c r="I240" s="112"/>
      <c r="J240" s="112"/>
      <c r="K240" s="30"/>
      <c r="L240" s="4"/>
      <c r="M240" s="4"/>
      <c r="N240" s="4"/>
      <c r="O240" s="4"/>
      <c r="P240" s="2"/>
      <c r="Q240" s="2"/>
    </row>
    <row r="241" spans="1:17" ht="16.149999999999999" customHeight="1" x14ac:dyDescent="0.2">
      <c r="B241" s="30"/>
      <c r="C241" s="30"/>
      <c r="D241" s="30"/>
      <c r="E241" s="30"/>
      <c r="F241" s="30"/>
      <c r="G241" s="112"/>
      <c r="H241" s="112"/>
      <c r="I241" s="112"/>
      <c r="J241" s="112"/>
      <c r="K241" s="30"/>
      <c r="L241" s="4"/>
      <c r="M241" s="4"/>
      <c r="N241" s="4"/>
      <c r="O241" s="4"/>
      <c r="P241" s="2"/>
      <c r="Q241" s="2"/>
    </row>
    <row r="242" spans="1:17" ht="16.149999999999999" customHeight="1" x14ac:dyDescent="0.2">
      <c r="B242" s="30"/>
      <c r="C242" s="30"/>
      <c r="D242" s="30"/>
      <c r="E242" s="30"/>
      <c r="F242" s="30"/>
      <c r="G242" s="112"/>
      <c r="H242" s="112"/>
      <c r="I242" s="112"/>
      <c r="J242" s="112"/>
      <c r="K242" s="30"/>
      <c r="L242" s="4"/>
      <c r="M242" s="4"/>
      <c r="N242" s="4"/>
      <c r="O242" s="4"/>
      <c r="P242" s="2"/>
      <c r="Q242" s="2"/>
    </row>
    <row r="243" spans="1:17" ht="16.149999999999999" customHeight="1" x14ac:dyDescent="0.2">
      <c r="B243" s="30"/>
      <c r="C243" s="30"/>
      <c r="D243" s="30"/>
      <c r="E243" s="30"/>
      <c r="F243" s="30"/>
      <c r="G243" s="30"/>
      <c r="H243" s="30"/>
      <c r="I243" s="30"/>
      <c r="J243" s="30"/>
      <c r="K243" s="30"/>
      <c r="L243" s="4"/>
      <c r="M243" s="4"/>
      <c r="N243" s="4"/>
      <c r="O243" s="4"/>
      <c r="P243" s="2"/>
      <c r="Q243" s="2"/>
    </row>
    <row r="244" spans="1:17" ht="16.149999999999999" customHeight="1" x14ac:dyDescent="0.2">
      <c r="B244" s="30"/>
      <c r="C244" s="30"/>
      <c r="D244" s="30"/>
      <c r="E244" s="30"/>
      <c r="F244" s="30"/>
      <c r="G244" s="30"/>
      <c r="H244" s="30"/>
      <c r="I244" s="30"/>
      <c r="J244" s="30"/>
      <c r="K244" s="30"/>
      <c r="L244" s="4"/>
      <c r="M244" s="4"/>
      <c r="N244" s="4"/>
      <c r="O244" s="4"/>
      <c r="P244" s="2"/>
      <c r="Q244" s="2"/>
    </row>
    <row r="245" spans="1:17" ht="16.149999999999999" customHeight="1" x14ac:dyDescent="0.2">
      <c r="A245" s="2"/>
      <c r="B245" s="2"/>
      <c r="C245" s="2"/>
      <c r="D245" s="2"/>
      <c r="E245" s="2"/>
      <c r="F245" s="2"/>
      <c r="G245" s="2"/>
      <c r="H245" s="2"/>
      <c r="I245" s="87" t="s">
        <v>249</v>
      </c>
      <c r="J245" s="87"/>
      <c r="K245" s="87"/>
      <c r="L245" s="87"/>
      <c r="M245" s="87"/>
      <c r="N245" s="87"/>
      <c r="O245" s="87"/>
      <c r="P245" s="2"/>
      <c r="Q245" s="2"/>
    </row>
    <row r="246" spans="1:17" ht="16.149999999999999" customHeight="1" x14ac:dyDescent="0.2">
      <c r="P246" s="2"/>
      <c r="Q246" s="2"/>
    </row>
    <row r="247" spans="1:17" ht="16.149999999999999" customHeight="1" x14ac:dyDescent="0.2">
      <c r="B247" s="91" t="s">
        <v>139</v>
      </c>
      <c r="C247" s="91"/>
      <c r="D247" s="91"/>
      <c r="P247" s="2"/>
      <c r="Q247" s="2"/>
    </row>
    <row r="248" spans="1:17" ht="16.149999999999999" customHeight="1" x14ac:dyDescent="0.2">
      <c r="B248" s="85" t="s">
        <v>250</v>
      </c>
      <c r="C248" s="85"/>
      <c r="D248" s="85"/>
      <c r="P248" s="2"/>
      <c r="Q248" s="2"/>
    </row>
    <row r="249" spans="1:17" ht="16.149999999999999" customHeight="1" x14ac:dyDescent="0.2">
      <c r="P249" s="2"/>
      <c r="Q249" s="2"/>
    </row>
    <row r="250" spans="1:17" ht="16.149999999999999" customHeight="1" x14ac:dyDescent="0.2">
      <c r="P250" s="2"/>
      <c r="Q250" s="2"/>
    </row>
    <row r="251" spans="1:17" ht="16.149999999999999" customHeight="1" x14ac:dyDescent="0.2">
      <c r="P251" s="2"/>
      <c r="Q251" s="2"/>
    </row>
    <row r="252" spans="1:17" ht="16.149999999999999" customHeight="1" x14ac:dyDescent="0.2">
      <c r="A252" s="15" t="s">
        <v>168</v>
      </c>
      <c r="B252" s="86" t="s">
        <v>276</v>
      </c>
      <c r="C252" s="86"/>
      <c r="D252" s="86"/>
      <c r="E252" s="86"/>
      <c r="F252" s="86"/>
      <c r="G252" s="86"/>
      <c r="H252" s="86"/>
      <c r="I252" s="86"/>
      <c r="J252" s="86"/>
      <c r="K252" s="86"/>
      <c r="L252" s="86"/>
      <c r="M252" s="86"/>
      <c r="N252" s="86"/>
      <c r="P252" s="2"/>
      <c r="Q252" s="2"/>
    </row>
    <row r="253" spans="1:17" ht="16.149999999999999" customHeight="1" x14ac:dyDescent="0.2">
      <c r="B253" s="4"/>
      <c r="C253" s="4"/>
      <c r="D253" s="4"/>
      <c r="E253" s="4"/>
      <c r="F253" s="4"/>
      <c r="G253" s="4"/>
      <c r="H253" s="4"/>
      <c r="I253" s="4"/>
      <c r="J253" s="4"/>
      <c r="K253" s="4"/>
      <c r="P253" s="2"/>
      <c r="Q253" s="2"/>
    </row>
    <row r="254" spans="1:17" ht="16.149999999999999" customHeight="1" x14ac:dyDescent="0.2">
      <c r="B254" s="14" t="s">
        <v>251</v>
      </c>
      <c r="E254" s="4"/>
      <c r="F254" s="31" t="s">
        <v>184</v>
      </c>
      <c r="G254" s="120" t="s">
        <v>265</v>
      </c>
      <c r="H254" s="121"/>
      <c r="I254" s="121"/>
      <c r="J254" s="122"/>
      <c r="K254" s="4"/>
      <c r="L254" s="115" t="s">
        <v>323</v>
      </c>
      <c r="M254" s="115"/>
      <c r="N254" s="115"/>
      <c r="P254" s="2"/>
      <c r="Q254" s="2"/>
    </row>
    <row r="255" spans="1:17" ht="16.149999999999999" customHeight="1" x14ac:dyDescent="0.2">
      <c r="B255" s="4"/>
      <c r="C255" s="4"/>
      <c r="D255" s="4"/>
      <c r="E255" s="4"/>
      <c r="F255" s="4"/>
      <c r="G255" s="123"/>
      <c r="H255" s="124"/>
      <c r="I255" s="124"/>
      <c r="J255" s="125"/>
      <c r="K255" s="4"/>
      <c r="L255" s="115"/>
      <c r="M255" s="115"/>
      <c r="N255" s="115"/>
      <c r="O255" s="74" t="s">
        <v>322</v>
      </c>
      <c r="P255" s="2"/>
      <c r="Q255" s="2"/>
    </row>
    <row r="256" spans="1:17" ht="16.149999999999999" customHeight="1" x14ac:dyDescent="0.2">
      <c r="B256" s="14" t="s">
        <v>252</v>
      </c>
      <c r="E256" s="4"/>
      <c r="F256" s="4"/>
      <c r="G256" s="126" t="s">
        <v>266</v>
      </c>
      <c r="H256" s="127"/>
      <c r="I256" s="127"/>
      <c r="J256" s="128"/>
      <c r="K256" s="4"/>
      <c r="P256" s="2"/>
      <c r="Q256" s="2"/>
    </row>
    <row r="257" spans="1:17" ht="16.149999999999999" customHeight="1" x14ac:dyDescent="0.2">
      <c r="F257" s="4"/>
      <c r="G257" s="129"/>
      <c r="H257" s="130"/>
      <c r="I257" s="130"/>
      <c r="J257" s="131"/>
      <c r="P257" s="2"/>
      <c r="Q257" s="2"/>
    </row>
    <row r="258" spans="1:17" ht="16.149999999999999" customHeight="1" x14ac:dyDescent="0.2">
      <c r="D258" s="4"/>
      <c r="I258" s="10"/>
      <c r="J258" s="10"/>
      <c r="K258" s="10"/>
      <c r="L258" s="10"/>
      <c r="M258" s="10"/>
      <c r="N258" s="10"/>
      <c r="O258" s="10"/>
      <c r="P258" s="2"/>
      <c r="Q258" s="2"/>
    </row>
    <row r="259" spans="1:17" ht="16.149999999999999" customHeight="1" x14ac:dyDescent="0.2">
      <c r="B259" s="14" t="s">
        <v>253</v>
      </c>
      <c r="I259" s="10"/>
      <c r="J259" s="10"/>
      <c r="K259" s="10"/>
      <c r="L259" s="10"/>
      <c r="M259" s="10"/>
      <c r="N259" s="10"/>
      <c r="O259" s="10"/>
      <c r="P259" s="2"/>
      <c r="Q259" s="2"/>
    </row>
    <row r="260" spans="1:17" ht="16.149999999999999" customHeight="1" x14ac:dyDescent="0.2">
      <c r="I260" s="10"/>
      <c r="J260" s="10"/>
      <c r="K260" s="10"/>
      <c r="L260" s="10"/>
      <c r="M260" s="10"/>
      <c r="N260" s="10"/>
      <c r="O260" s="10"/>
      <c r="P260" s="2"/>
      <c r="Q260" s="2"/>
    </row>
    <row r="261" spans="1:17" ht="16.149999999999999" customHeight="1" x14ac:dyDescent="0.2">
      <c r="I261" s="10"/>
      <c r="J261" s="10"/>
      <c r="K261" s="10"/>
      <c r="L261" s="10"/>
      <c r="M261" s="10"/>
      <c r="N261" s="10"/>
      <c r="O261" s="10"/>
      <c r="P261" s="2"/>
      <c r="Q261" s="2"/>
    </row>
    <row r="262" spans="1:17" ht="16.149999999999999" customHeight="1" x14ac:dyDescent="0.2">
      <c r="I262" s="10"/>
      <c r="J262" s="10"/>
      <c r="K262" s="10"/>
      <c r="L262" s="10"/>
      <c r="M262" s="10"/>
      <c r="N262" s="10"/>
      <c r="O262" s="10"/>
      <c r="P262" s="2"/>
      <c r="Q262" s="2"/>
    </row>
    <row r="263" spans="1:17" ht="16.149999999999999" customHeight="1" x14ac:dyDescent="0.2">
      <c r="D263" s="28" t="s">
        <v>0</v>
      </c>
      <c r="I263" s="10"/>
      <c r="J263" s="10"/>
      <c r="K263" s="10"/>
      <c r="L263" s="10"/>
      <c r="M263" s="10"/>
      <c r="N263" s="10"/>
      <c r="O263" s="10"/>
      <c r="P263" s="2"/>
      <c r="Q263" s="2"/>
    </row>
    <row r="264" spans="1:17" ht="16.149999999999999" customHeight="1" x14ac:dyDescent="0.2">
      <c r="I264" s="10"/>
      <c r="P264" s="2"/>
      <c r="Q264" s="2"/>
    </row>
    <row r="265" spans="1:17" ht="16.149999999999999" customHeight="1" x14ac:dyDescent="0.2">
      <c r="I265" s="10"/>
      <c r="P265" s="2"/>
      <c r="Q265" s="2"/>
    </row>
    <row r="266" spans="1:17" ht="16.149999999999999" customHeight="1" x14ac:dyDescent="0.2">
      <c r="I266" s="10"/>
      <c r="P266" s="2"/>
      <c r="Q266" s="2"/>
    </row>
    <row r="267" spans="1:17" ht="16.149999999999999" customHeight="1" x14ac:dyDescent="0.2">
      <c r="I267" s="10"/>
      <c r="P267" s="2"/>
      <c r="Q267" s="2"/>
    </row>
    <row r="268" spans="1:17" ht="16.149999999999999" customHeight="1" x14ac:dyDescent="0.2">
      <c r="P268" s="2"/>
      <c r="Q268" s="2"/>
    </row>
    <row r="269" spans="1:17" ht="16.149999999999999" customHeight="1" x14ac:dyDescent="0.2">
      <c r="P269" s="2"/>
      <c r="Q269" s="2"/>
    </row>
    <row r="270" spans="1:17" ht="16.149999999999999" customHeight="1" x14ac:dyDescent="0.2">
      <c r="B270" s="14" t="s">
        <v>254</v>
      </c>
      <c r="C270" s="116" t="s">
        <v>106</v>
      </c>
      <c r="D270" s="116"/>
      <c r="E270" s="116"/>
      <c r="F270" s="116"/>
      <c r="G270" s="116"/>
      <c r="H270" s="116"/>
      <c r="I270" s="116"/>
      <c r="J270" s="116"/>
      <c r="K270" s="116"/>
      <c r="P270" s="2"/>
      <c r="Q270" s="2"/>
    </row>
    <row r="271" spans="1:17" ht="16.149999999999999" customHeight="1" x14ac:dyDescent="0.2">
      <c r="P271" s="2"/>
      <c r="Q271" s="2"/>
    </row>
    <row r="272" spans="1:17" ht="16.149999999999999" customHeight="1" x14ac:dyDescent="0.2">
      <c r="A272" s="15" t="s">
        <v>169</v>
      </c>
      <c r="B272" s="117" t="s">
        <v>121</v>
      </c>
      <c r="C272" s="117"/>
      <c r="D272" s="117"/>
      <c r="E272" s="117"/>
      <c r="F272" s="117"/>
      <c r="G272" s="117"/>
      <c r="H272" s="117"/>
      <c r="I272" s="117"/>
      <c r="J272" s="117"/>
      <c r="K272" s="117"/>
      <c r="L272" s="117"/>
      <c r="M272" s="117"/>
      <c r="P272" s="2"/>
      <c r="Q272" s="2"/>
    </row>
    <row r="273" spans="2:17" ht="16.149999999999999" customHeight="1" x14ac:dyDescent="0.2">
      <c r="P273" s="2"/>
      <c r="Q273" s="2"/>
    </row>
    <row r="274" spans="2:17" ht="16.149999999999999" customHeight="1" x14ac:dyDescent="0.2">
      <c r="B274" s="14" t="s">
        <v>251</v>
      </c>
      <c r="F274" s="14" t="s">
        <v>252</v>
      </c>
      <c r="J274" s="14" t="s">
        <v>253</v>
      </c>
      <c r="P274" s="2"/>
      <c r="Q274" s="2"/>
    </row>
    <row r="275" spans="2:17" ht="16.149999999999999" customHeight="1" x14ac:dyDescent="0.2">
      <c r="P275" s="2"/>
      <c r="Q275" s="2"/>
    </row>
    <row r="276" spans="2:17" ht="16.149999999999999" customHeight="1" x14ac:dyDescent="0.2">
      <c r="P276" s="2"/>
      <c r="Q276" s="2"/>
    </row>
    <row r="277" spans="2:17" ht="16.149999999999999" customHeight="1" x14ac:dyDescent="0.2">
      <c r="P277" s="2"/>
      <c r="Q277" s="2"/>
    </row>
    <row r="278" spans="2:17" ht="16.149999999999999" customHeight="1" x14ac:dyDescent="0.2">
      <c r="P278" s="2"/>
      <c r="Q278" s="2"/>
    </row>
    <row r="279" spans="2:17" ht="16.149999999999999" customHeight="1" x14ac:dyDescent="0.2">
      <c r="P279" s="2"/>
      <c r="Q279" s="2"/>
    </row>
    <row r="280" spans="2:17" ht="16.149999999999999" customHeight="1" x14ac:dyDescent="0.2">
      <c r="P280" s="2"/>
      <c r="Q280" s="2"/>
    </row>
    <row r="281" spans="2:17" ht="16.149999999999999" customHeight="1" x14ac:dyDescent="0.2">
      <c r="P281" s="2"/>
      <c r="Q281" s="2"/>
    </row>
    <row r="282" spans="2:17" ht="16.149999999999999" customHeight="1" x14ac:dyDescent="0.2">
      <c r="P282" s="2"/>
      <c r="Q282" s="2"/>
    </row>
    <row r="283" spans="2:17" ht="16.149999999999999" customHeight="1" x14ac:dyDescent="0.25">
      <c r="C283" s="119" t="s">
        <v>341</v>
      </c>
      <c r="D283" s="119"/>
      <c r="E283" s="119"/>
      <c r="F283" s="119"/>
      <c r="G283" s="119"/>
      <c r="H283" s="119"/>
      <c r="I283" s="119"/>
      <c r="J283" s="119"/>
      <c r="K283" s="35"/>
      <c r="P283" s="2"/>
      <c r="Q283" s="2"/>
    </row>
    <row r="284" spans="2:17" ht="16.149999999999999" customHeight="1" x14ac:dyDescent="0.2">
      <c r="P284" s="2"/>
      <c r="Q284" s="2"/>
    </row>
    <row r="285" spans="2:17" ht="16.149999999999999" customHeight="1" x14ac:dyDescent="0.25">
      <c r="C285" s="119" t="s">
        <v>342</v>
      </c>
      <c r="D285" s="119"/>
      <c r="E285" s="119"/>
      <c r="F285" s="119"/>
      <c r="G285" s="119"/>
      <c r="H285" s="119"/>
      <c r="I285" s="119"/>
      <c r="J285" s="119"/>
      <c r="K285" s="35"/>
      <c r="M285" s="118" t="str">
        <f>IF(OR(K283="",K285="",K287=""),"",IF(AND(K283=5,K285=6,K287=5),"Όχι μόνο εύκολο, αλλά και διασκεδαστικό. Έτσι δεν είναι;","Κάτι σου ξεφεύγει. Παρατήρησε με μεγαλύτερη προσοχή!"))</f>
        <v/>
      </c>
      <c r="N285" s="118"/>
      <c r="O285" s="118"/>
      <c r="P285" s="140" t="str">
        <f>IF(M285="","",IF(M285="Όχι μόνο εύκολο, αλλά και διασκεδαστικό. Έτσι δεν είναι;","J","L"))</f>
        <v/>
      </c>
      <c r="Q285" s="2"/>
    </row>
    <row r="286" spans="2:17" ht="16.149999999999999" customHeight="1" x14ac:dyDescent="0.2">
      <c r="M286" s="118"/>
      <c r="N286" s="118"/>
      <c r="O286" s="118"/>
      <c r="P286" s="140"/>
      <c r="Q286" s="2"/>
    </row>
    <row r="287" spans="2:17" ht="16.149999999999999" customHeight="1" x14ac:dyDescent="0.25">
      <c r="C287" s="119" t="s">
        <v>343</v>
      </c>
      <c r="D287" s="119"/>
      <c r="E287" s="119"/>
      <c r="F287" s="119"/>
      <c r="G287" s="119"/>
      <c r="H287" s="119"/>
      <c r="I287" s="119"/>
      <c r="J287" s="119"/>
      <c r="K287" s="35"/>
      <c r="M287" s="118"/>
      <c r="N287" s="118"/>
      <c r="O287" s="118"/>
      <c r="P287" s="140"/>
      <c r="Q287" s="2"/>
    </row>
    <row r="288" spans="2:17" ht="16.149999999999999" customHeight="1" x14ac:dyDescent="0.2">
      <c r="C288" s="13"/>
      <c r="P288" s="2"/>
      <c r="Q288" s="2"/>
    </row>
    <row r="289" spans="1:17" ht="16.149999999999999" customHeight="1" x14ac:dyDescent="0.25">
      <c r="C289" s="119" t="s">
        <v>344</v>
      </c>
      <c r="D289" s="119"/>
      <c r="E289" s="119"/>
      <c r="F289" s="119"/>
      <c r="G289" s="119"/>
      <c r="H289" s="119"/>
      <c r="I289" s="119"/>
      <c r="J289" s="119"/>
      <c r="K289" s="35"/>
      <c r="P289" s="2"/>
      <c r="Q289" s="2"/>
    </row>
    <row r="290" spans="1:17" ht="16.149999999999999" customHeight="1" x14ac:dyDescent="0.2">
      <c r="P290" s="2"/>
      <c r="Q290" s="2"/>
    </row>
    <row r="291" spans="1:17" ht="16.149999999999999" customHeight="1" x14ac:dyDescent="0.25">
      <c r="C291" s="119" t="s">
        <v>345</v>
      </c>
      <c r="D291" s="119"/>
      <c r="E291" s="119"/>
      <c r="F291" s="119"/>
      <c r="G291" s="119"/>
      <c r="H291" s="119"/>
      <c r="I291" s="119"/>
      <c r="J291" s="119"/>
      <c r="K291" s="35"/>
      <c r="M291" s="118" t="str">
        <f>IF(OR(K289="",K291="",K293=""),"",IF(AND(K289=11,K291=7,K293=6),"Είναι δύσκολο να μην απαντήσει κανείς σωστά σε τόσο εύκολα θέματα.","Φαίνεται ότι κάνεις εύκολα λάθος. Πρόσεχε!"))</f>
        <v/>
      </c>
      <c r="N291" s="118"/>
      <c r="O291" s="118"/>
      <c r="P291" s="140" t="str">
        <f>IF(M291="","",IF(M291="Είναι δύσκολο να μην απαντήσει κανείς σωστά σε τόσο εύκολα θέματα.","J","L"))</f>
        <v/>
      </c>
      <c r="Q291" s="2"/>
    </row>
    <row r="292" spans="1:17" ht="16.149999999999999" customHeight="1" x14ac:dyDescent="0.2">
      <c r="M292" s="118"/>
      <c r="N292" s="118"/>
      <c r="O292" s="118"/>
      <c r="P292" s="140"/>
      <c r="Q292" s="2"/>
    </row>
    <row r="293" spans="1:17" ht="16.149999999999999" customHeight="1" x14ac:dyDescent="0.25">
      <c r="C293" s="119" t="s">
        <v>346</v>
      </c>
      <c r="D293" s="119"/>
      <c r="E293" s="119"/>
      <c r="F293" s="119"/>
      <c r="G293" s="119"/>
      <c r="H293" s="119"/>
      <c r="I293" s="119"/>
      <c r="J293" s="119"/>
      <c r="K293" s="35"/>
      <c r="M293" s="118"/>
      <c r="N293" s="118"/>
      <c r="O293" s="118"/>
      <c r="P293" s="140"/>
      <c r="Q293" s="2"/>
    </row>
    <row r="294" spans="1:17" ht="16.149999999999999" customHeight="1" x14ac:dyDescent="0.2">
      <c r="P294" s="2"/>
      <c r="Q294" s="2"/>
    </row>
    <row r="295" spans="1:17" ht="16.149999999999999" customHeight="1" x14ac:dyDescent="0.2">
      <c r="A295" s="2"/>
      <c r="B295" s="2"/>
      <c r="C295" s="2"/>
      <c r="D295" s="2"/>
      <c r="E295" s="2"/>
      <c r="F295" s="2"/>
      <c r="G295" s="2"/>
      <c r="H295" s="2"/>
      <c r="I295" s="2"/>
      <c r="J295" s="87" t="s">
        <v>122</v>
      </c>
      <c r="K295" s="87"/>
      <c r="L295" s="87"/>
      <c r="M295" s="87"/>
      <c r="N295" s="87"/>
      <c r="O295" s="87"/>
      <c r="P295" s="2"/>
      <c r="Q295" s="2"/>
    </row>
    <row r="297" spans="1:17" ht="16.149999999999999" customHeight="1" x14ac:dyDescent="0.2">
      <c r="B297" s="91" t="s">
        <v>139</v>
      </c>
      <c r="C297" s="91"/>
      <c r="D297" s="91"/>
    </row>
    <row r="298" spans="1:17" ht="16.149999999999999" customHeight="1" x14ac:dyDescent="0.2">
      <c r="B298" s="85" t="s">
        <v>250</v>
      </c>
      <c r="C298" s="85"/>
      <c r="D298" s="85"/>
    </row>
  </sheetData>
  <sheetProtection algorithmName="SHA-512" hashValue="BZJYqwKOuS9gsmgB81n1lKrRM6iALc7Ryp9wvvk20sNF9a0H+IHh9BEu6AdVske3eoX5hbK9A+BCLtic+aplqQ==" saltValue="AM0xbwra11QGqHVGGlzZhQ==" spinCount="100000" sheet="1" objects="1" scenarios="1"/>
  <mergeCells count="62">
    <mergeCell ref="P291:P293"/>
    <mergeCell ref="M2:O2"/>
    <mergeCell ref="B4:H5"/>
    <mergeCell ref="B7:J15"/>
    <mergeCell ref="B16:J22"/>
    <mergeCell ref="B23:J24"/>
    <mergeCell ref="B30:J30"/>
    <mergeCell ref="K30:O31"/>
    <mergeCell ref="D31:H32"/>
    <mergeCell ref="B33:J35"/>
    <mergeCell ref="B36:J36"/>
    <mergeCell ref="D37:H38"/>
    <mergeCell ref="B41:J43"/>
    <mergeCell ref="B248:D248"/>
    <mergeCell ref="B108:J110"/>
    <mergeCell ref="B52:J58"/>
    <mergeCell ref="B59:J62"/>
    <mergeCell ref="B126:J129"/>
    <mergeCell ref="M76:N76"/>
    <mergeCell ref="P285:P287"/>
    <mergeCell ref="L41:N42"/>
    <mergeCell ref="B247:D247"/>
    <mergeCell ref="B159:K165"/>
    <mergeCell ref="B170:K177"/>
    <mergeCell ref="E178:J182"/>
    <mergeCell ref="B166:K167"/>
    <mergeCell ref="N47:O47"/>
    <mergeCell ref="B44:J49"/>
    <mergeCell ref="B152:C152"/>
    <mergeCell ref="B153:K158"/>
    <mergeCell ref="M84:N84"/>
    <mergeCell ref="M91:N91"/>
    <mergeCell ref="B93:J96"/>
    <mergeCell ref="B99:C99"/>
    <mergeCell ref="B100:J106"/>
    <mergeCell ref="B50:J51"/>
    <mergeCell ref="M70:N70"/>
    <mergeCell ref="B252:N252"/>
    <mergeCell ref="B184:K195"/>
    <mergeCell ref="F197:K200"/>
    <mergeCell ref="B205:K212"/>
    <mergeCell ref="B213:K217"/>
    <mergeCell ref="E219:J223"/>
    <mergeCell ref="B227:K234"/>
    <mergeCell ref="G235:J242"/>
    <mergeCell ref="I245:O245"/>
    <mergeCell ref="B297:D297"/>
    <mergeCell ref="J295:O295"/>
    <mergeCell ref="B298:D298"/>
    <mergeCell ref="C289:J289"/>
    <mergeCell ref="C291:J291"/>
    <mergeCell ref="C293:J293"/>
    <mergeCell ref="L254:N255"/>
    <mergeCell ref="C270:K270"/>
    <mergeCell ref="B272:M272"/>
    <mergeCell ref="M291:O293"/>
    <mergeCell ref="C287:J287"/>
    <mergeCell ref="M285:O287"/>
    <mergeCell ref="C283:J283"/>
    <mergeCell ref="C285:J285"/>
    <mergeCell ref="G254:J255"/>
    <mergeCell ref="G256:J257"/>
  </mergeCells>
  <phoneticPr fontId="0" type="noConversion"/>
  <hyperlinks>
    <hyperlink ref="B248:D248" r:id="rId1" location="'Οι ΣΤ τύποι στην οργαν. χημεία '!A1" display="…στην αρχή της σελίδας"/>
    <hyperlink ref="G256:J257" r:id="rId2" location="'ταξινόμηση οργανικών ενώσεων'!L77" display="&quot;ταξινόμηση οργανικών ενώσεων - αρωματικός δακτύλιος βενζολίου&quot;"/>
    <hyperlink ref="B298:D298" r:id="rId3" location="'Οι ΣΤ τύποι στην οργαν. χημεία '!A1" display="…στην αρχή της σελίδας"/>
    <hyperlink ref="N47:O47" r:id="rId4" location="Ισομέρεια!A1" display="ισομέρεια"/>
    <hyperlink ref="O255" r:id="rId5" location="'Λύσεις ασκήσεων - προβλημάτων 1'!A1"/>
  </hyperlinks>
  <pageMargins left="0.75" right="0.75" top="1" bottom="1" header="0.5" footer="0.5"/>
  <pageSetup paperSize="9" orientation="portrait" horizontalDpi="300" verticalDpi="300" r:id="rId6"/>
  <headerFooter alignWithMargins="0"/>
  <drawing r:id="rId7"/>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zoomScale="93" zoomScaleNormal="93" workbookViewId="0"/>
  </sheetViews>
  <sheetFormatPr defaultColWidth="9.140625" defaultRowHeight="16.149999999999999" customHeight="1" x14ac:dyDescent="0.2"/>
  <cols>
    <col min="1" max="16384" width="9.140625" style="1"/>
  </cols>
  <sheetData>
    <row r="1" spans="1:17" ht="16.149999999999999" customHeight="1" x14ac:dyDescent="0.2">
      <c r="P1" s="2"/>
      <c r="Q1" s="2"/>
    </row>
    <row r="2" spans="1:17" ht="16.149999999999999" customHeight="1" x14ac:dyDescent="0.2">
      <c r="A2" s="26"/>
      <c r="B2" s="2"/>
      <c r="C2" s="2"/>
      <c r="D2" s="2"/>
      <c r="E2" s="2"/>
      <c r="F2" s="2"/>
      <c r="G2" s="2"/>
      <c r="H2" s="2"/>
      <c r="I2" s="2"/>
      <c r="J2" s="2"/>
      <c r="K2" s="2"/>
      <c r="L2" s="2"/>
      <c r="M2" s="113" t="s">
        <v>187</v>
      </c>
      <c r="N2" s="113"/>
      <c r="O2" s="113"/>
      <c r="P2" s="2"/>
      <c r="Q2" s="2"/>
    </row>
    <row r="3" spans="1:17" ht="16.149999999999999" customHeight="1" x14ac:dyDescent="0.2">
      <c r="P3" s="2"/>
      <c r="Q3" s="2"/>
    </row>
    <row r="4" spans="1:17" ht="16.149999999999999" customHeight="1" x14ac:dyDescent="0.2">
      <c r="B4" s="102" t="s">
        <v>256</v>
      </c>
      <c r="C4" s="102"/>
      <c r="D4" s="102"/>
      <c r="E4" s="102"/>
      <c r="F4" s="102"/>
      <c r="G4" s="102"/>
      <c r="H4" s="102"/>
      <c r="P4" s="2"/>
      <c r="Q4" s="2"/>
    </row>
    <row r="5" spans="1:17" ht="16.149999999999999" customHeight="1" x14ac:dyDescent="0.2">
      <c r="B5" s="102"/>
      <c r="C5" s="102"/>
      <c r="D5" s="102"/>
      <c r="E5" s="102"/>
      <c r="F5" s="102"/>
      <c r="G5" s="102"/>
      <c r="H5" s="102"/>
      <c r="P5" s="2"/>
      <c r="Q5" s="2"/>
    </row>
    <row r="6" spans="1:17" ht="16.149999999999999" customHeight="1" x14ac:dyDescent="0.2">
      <c r="P6" s="2"/>
      <c r="Q6" s="2"/>
    </row>
    <row r="7" spans="1:17" ht="16.149999999999999" customHeight="1" x14ac:dyDescent="0.2">
      <c r="B7" s="146" t="s">
        <v>417</v>
      </c>
      <c r="C7" s="146"/>
      <c r="D7" s="146"/>
      <c r="E7" s="146"/>
      <c r="F7" s="146"/>
      <c r="G7" s="146"/>
      <c r="H7" s="146"/>
      <c r="I7" s="146"/>
      <c r="J7" s="146"/>
      <c r="K7" s="13"/>
      <c r="L7" s="13"/>
      <c r="M7" s="13"/>
      <c r="N7" s="13"/>
      <c r="O7" s="13"/>
      <c r="P7" s="2"/>
      <c r="Q7" s="2"/>
    </row>
    <row r="8" spans="1:17" ht="16.149999999999999" customHeight="1" x14ac:dyDescent="0.2">
      <c r="B8" s="146"/>
      <c r="C8" s="146"/>
      <c r="D8" s="146"/>
      <c r="E8" s="146"/>
      <c r="F8" s="146"/>
      <c r="G8" s="146"/>
      <c r="H8" s="146"/>
      <c r="I8" s="146"/>
      <c r="J8" s="146"/>
      <c r="K8" s="13"/>
      <c r="L8" s="13"/>
      <c r="M8" s="13"/>
      <c r="N8" s="13"/>
      <c r="O8" s="13"/>
      <c r="P8" s="2"/>
      <c r="Q8" s="2"/>
    </row>
    <row r="9" spans="1:17" ht="16.149999999999999" customHeight="1" x14ac:dyDescent="0.2">
      <c r="B9" s="146"/>
      <c r="C9" s="146"/>
      <c r="D9" s="146"/>
      <c r="E9" s="146"/>
      <c r="F9" s="146"/>
      <c r="G9" s="146"/>
      <c r="H9" s="146"/>
      <c r="I9" s="146"/>
      <c r="J9" s="146"/>
      <c r="K9" s="13"/>
      <c r="L9" s="13"/>
      <c r="M9" s="13"/>
      <c r="N9" s="13"/>
      <c r="O9" s="13"/>
      <c r="P9" s="2"/>
      <c r="Q9" s="2"/>
    </row>
    <row r="10" spans="1:17" ht="16.149999999999999" customHeight="1" x14ac:dyDescent="0.2">
      <c r="B10" s="146"/>
      <c r="C10" s="146"/>
      <c r="D10" s="146"/>
      <c r="E10" s="146"/>
      <c r="F10" s="146"/>
      <c r="G10" s="146"/>
      <c r="H10" s="146"/>
      <c r="I10" s="146"/>
      <c r="J10" s="146"/>
      <c r="K10" s="13"/>
      <c r="L10" s="13"/>
      <c r="M10" s="13"/>
      <c r="N10" s="13"/>
      <c r="O10" s="13"/>
      <c r="P10" s="2"/>
      <c r="Q10" s="2"/>
    </row>
    <row r="11" spans="1:17" ht="16.149999999999999" customHeight="1" x14ac:dyDescent="0.2">
      <c r="B11" s="146"/>
      <c r="C11" s="146"/>
      <c r="D11" s="146"/>
      <c r="E11" s="146"/>
      <c r="F11" s="146"/>
      <c r="G11" s="146"/>
      <c r="H11" s="146"/>
      <c r="I11" s="146"/>
      <c r="J11" s="146"/>
      <c r="K11" s="13"/>
      <c r="L11" s="13"/>
      <c r="M11" s="13"/>
      <c r="N11" s="13"/>
      <c r="O11" s="13"/>
      <c r="P11" s="2"/>
      <c r="Q11" s="2"/>
    </row>
    <row r="12" spans="1:17" ht="16.149999999999999" customHeight="1" x14ac:dyDescent="0.2">
      <c r="B12" s="146"/>
      <c r="C12" s="146"/>
      <c r="D12" s="146"/>
      <c r="E12" s="146"/>
      <c r="F12" s="146"/>
      <c r="G12" s="146"/>
      <c r="H12" s="146"/>
      <c r="I12" s="146"/>
      <c r="J12" s="146"/>
      <c r="K12" s="13"/>
      <c r="L12" s="13"/>
      <c r="M12" s="13"/>
      <c r="N12" s="13"/>
      <c r="O12" s="13"/>
      <c r="P12" s="2"/>
      <c r="Q12" s="2"/>
    </row>
    <row r="13" spans="1:17" ht="16.149999999999999" customHeight="1" x14ac:dyDescent="0.2">
      <c r="B13" s="146"/>
      <c r="C13" s="146"/>
      <c r="D13" s="146"/>
      <c r="E13" s="146"/>
      <c r="F13" s="146"/>
      <c r="G13" s="146"/>
      <c r="H13" s="146"/>
      <c r="I13" s="146"/>
      <c r="J13" s="146"/>
      <c r="K13" s="13"/>
      <c r="L13" s="13"/>
      <c r="M13" s="13"/>
      <c r="N13" s="13"/>
      <c r="O13" s="13"/>
      <c r="P13" s="2"/>
      <c r="Q13" s="2"/>
    </row>
    <row r="14" spans="1:17" ht="16.149999999999999" customHeight="1" x14ac:dyDescent="0.2">
      <c r="B14" s="147" t="s">
        <v>245</v>
      </c>
      <c r="C14" s="147"/>
      <c r="D14" s="147"/>
      <c r="E14" s="147"/>
      <c r="F14" s="147"/>
      <c r="G14" s="147"/>
      <c r="H14" s="147"/>
      <c r="I14" s="147"/>
      <c r="J14" s="147"/>
      <c r="L14" s="13"/>
      <c r="P14" s="2"/>
      <c r="Q14" s="2"/>
    </row>
    <row r="15" spans="1:17" ht="16.149999999999999" customHeight="1" x14ac:dyDescent="0.2">
      <c r="I15" s="13"/>
      <c r="J15" s="13"/>
      <c r="K15" s="13"/>
      <c r="L15" s="5"/>
      <c r="M15" s="13"/>
      <c r="N15" s="13"/>
      <c r="O15" s="13"/>
      <c r="P15" s="2"/>
      <c r="Q15" s="2"/>
    </row>
    <row r="16" spans="1:17" ht="16.149999999999999" customHeight="1" x14ac:dyDescent="0.2">
      <c r="F16" s="117"/>
      <c r="G16" s="117"/>
      <c r="H16" s="117"/>
      <c r="I16" s="13"/>
      <c r="J16" s="13"/>
      <c r="K16" s="13"/>
      <c r="L16" s="5"/>
      <c r="M16" s="13"/>
      <c r="N16" s="13"/>
      <c r="O16" s="13"/>
      <c r="P16" s="2"/>
      <c r="Q16" s="2"/>
    </row>
    <row r="17" spans="2:17" ht="16.149999999999999" customHeight="1" x14ac:dyDescent="0.2">
      <c r="I17" s="13"/>
      <c r="J17" s="13"/>
      <c r="N17" s="13"/>
      <c r="O17" s="13"/>
      <c r="P17" s="2"/>
      <c r="Q17" s="2"/>
    </row>
    <row r="18" spans="2:17" ht="16.149999999999999" customHeight="1" x14ac:dyDescent="0.2">
      <c r="K18" s="13"/>
      <c r="L18" s="13"/>
      <c r="M18" s="13"/>
      <c r="N18" s="13"/>
      <c r="O18" s="13"/>
      <c r="P18" s="2"/>
      <c r="Q18" s="2"/>
    </row>
    <row r="19" spans="2:17" ht="16.149999999999999" customHeight="1" x14ac:dyDescent="0.2">
      <c r="I19" s="13"/>
      <c r="J19" s="13"/>
      <c r="K19" s="13"/>
      <c r="L19" s="13"/>
      <c r="M19" s="13"/>
      <c r="N19" s="13"/>
      <c r="O19" s="13"/>
      <c r="P19" s="2"/>
      <c r="Q19" s="2"/>
    </row>
    <row r="20" spans="2:17" ht="16.149999999999999" customHeight="1" x14ac:dyDescent="0.2">
      <c r="B20" s="102" t="s">
        <v>255</v>
      </c>
      <c r="C20" s="102"/>
      <c r="D20" s="102"/>
      <c r="E20" s="102"/>
      <c r="F20" s="102"/>
      <c r="G20" s="102"/>
      <c r="H20" s="102"/>
      <c r="P20" s="2"/>
      <c r="Q20" s="2"/>
    </row>
    <row r="21" spans="2:17" ht="16.149999999999999" customHeight="1" x14ac:dyDescent="0.2">
      <c r="B21" s="102"/>
      <c r="C21" s="102"/>
      <c r="D21" s="102"/>
      <c r="E21" s="102"/>
      <c r="F21" s="102"/>
      <c r="G21" s="102"/>
      <c r="H21" s="102"/>
      <c r="P21" s="2"/>
      <c r="Q21" s="2"/>
    </row>
    <row r="22" spans="2:17" ht="16.149999999999999" customHeight="1" x14ac:dyDescent="0.2">
      <c r="P22" s="2"/>
      <c r="Q22" s="2"/>
    </row>
    <row r="23" spans="2:17" ht="16.149999999999999" customHeight="1" x14ac:dyDescent="0.2">
      <c r="B23" s="146" t="s">
        <v>418</v>
      </c>
      <c r="C23" s="146"/>
      <c r="D23" s="146"/>
      <c r="E23" s="146"/>
      <c r="F23" s="146"/>
      <c r="G23" s="146"/>
      <c r="H23" s="146"/>
      <c r="I23" s="146"/>
      <c r="J23" s="146"/>
      <c r="P23" s="2"/>
      <c r="Q23" s="2"/>
    </row>
    <row r="24" spans="2:17" ht="16.149999999999999" customHeight="1" x14ac:dyDescent="0.2">
      <c r="B24" s="146"/>
      <c r="C24" s="146"/>
      <c r="D24" s="146"/>
      <c r="E24" s="146"/>
      <c r="F24" s="146"/>
      <c r="G24" s="146"/>
      <c r="H24" s="146"/>
      <c r="I24" s="146"/>
      <c r="J24" s="146"/>
      <c r="P24" s="2"/>
      <c r="Q24" s="2"/>
    </row>
    <row r="25" spans="2:17" ht="16.149999999999999" customHeight="1" x14ac:dyDescent="0.2">
      <c r="B25" s="146"/>
      <c r="C25" s="146"/>
      <c r="D25" s="146"/>
      <c r="E25" s="146"/>
      <c r="F25" s="146"/>
      <c r="G25" s="146"/>
      <c r="H25" s="146"/>
      <c r="I25" s="146"/>
      <c r="J25" s="146"/>
      <c r="P25" s="2"/>
      <c r="Q25" s="2"/>
    </row>
    <row r="26" spans="2:17" ht="16.149999999999999" customHeight="1" x14ac:dyDescent="0.2">
      <c r="B26" s="146"/>
      <c r="C26" s="146"/>
      <c r="D26" s="146"/>
      <c r="E26" s="146"/>
      <c r="F26" s="146"/>
      <c r="G26" s="146"/>
      <c r="H26" s="146"/>
      <c r="I26" s="146"/>
      <c r="J26" s="146"/>
      <c r="P26" s="2"/>
      <c r="Q26" s="2"/>
    </row>
    <row r="27" spans="2:17" ht="16.149999999999999" customHeight="1" x14ac:dyDescent="0.2">
      <c r="B27" s="146"/>
      <c r="C27" s="146"/>
      <c r="D27" s="146"/>
      <c r="E27" s="146"/>
      <c r="F27" s="146"/>
      <c r="G27" s="146"/>
      <c r="H27" s="146"/>
      <c r="I27" s="146"/>
      <c r="J27" s="146"/>
      <c r="P27" s="2"/>
      <c r="Q27" s="2"/>
    </row>
    <row r="28" spans="2:17" ht="16.149999999999999" customHeight="1" x14ac:dyDescent="0.2">
      <c r="B28" s="146"/>
      <c r="C28" s="146"/>
      <c r="D28" s="146"/>
      <c r="E28" s="146"/>
      <c r="F28" s="146"/>
      <c r="G28" s="146"/>
      <c r="H28" s="146"/>
      <c r="I28" s="146"/>
      <c r="J28" s="146"/>
      <c r="P28" s="2"/>
      <c r="Q28" s="2"/>
    </row>
    <row r="29" spans="2:17" ht="16.149999999999999" customHeight="1" x14ac:dyDescent="0.2">
      <c r="B29" s="146"/>
      <c r="C29" s="146"/>
      <c r="D29" s="146"/>
      <c r="E29" s="146"/>
      <c r="F29" s="146"/>
      <c r="G29" s="146"/>
      <c r="H29" s="146"/>
      <c r="I29" s="146"/>
      <c r="J29" s="146"/>
      <c r="P29" s="2"/>
      <c r="Q29" s="2"/>
    </row>
    <row r="30" spans="2:17" ht="16.149999999999999" customHeight="1" x14ac:dyDescent="0.2">
      <c r="B30" s="147" t="s">
        <v>208</v>
      </c>
      <c r="C30" s="147"/>
      <c r="D30" s="147"/>
      <c r="E30" s="147"/>
      <c r="F30" s="147"/>
      <c r="G30" s="147"/>
      <c r="H30" s="147"/>
      <c r="I30" s="147"/>
      <c r="J30" s="147"/>
      <c r="P30" s="2"/>
      <c r="Q30" s="2"/>
    </row>
    <row r="31" spans="2:17" ht="16.149999999999999" customHeight="1" x14ac:dyDescent="0.2">
      <c r="I31" s="13"/>
      <c r="J31" s="13"/>
      <c r="P31" s="2"/>
      <c r="Q31" s="2"/>
    </row>
    <row r="32" spans="2:17" ht="16.149999999999999" customHeight="1" x14ac:dyDescent="0.2">
      <c r="F32" s="117"/>
      <c r="G32" s="117"/>
      <c r="H32" s="117"/>
      <c r="I32" s="13"/>
      <c r="J32" s="13"/>
      <c r="P32" s="2"/>
      <c r="Q32" s="2"/>
    </row>
    <row r="33" spans="1:17" ht="16.149999999999999" customHeight="1" x14ac:dyDescent="0.2">
      <c r="I33" s="13"/>
      <c r="J33" s="13"/>
      <c r="P33" s="2"/>
      <c r="Q33" s="2"/>
    </row>
    <row r="34" spans="1:17" ht="16.149999999999999" customHeight="1" x14ac:dyDescent="0.2">
      <c r="P34" s="2"/>
      <c r="Q34" s="2"/>
    </row>
    <row r="35" spans="1:17" ht="16.149999999999999" customHeight="1" x14ac:dyDescent="0.2">
      <c r="B35" s="148"/>
      <c r="C35" s="148"/>
      <c r="D35" s="148"/>
      <c r="P35" s="2"/>
      <c r="Q35" s="2"/>
    </row>
    <row r="36" spans="1:17" ht="16.149999999999999" customHeight="1" x14ac:dyDescent="0.2">
      <c r="A36" s="2"/>
      <c r="B36" s="2"/>
      <c r="C36" s="2"/>
      <c r="D36" s="2"/>
      <c r="E36" s="2"/>
      <c r="F36" s="2"/>
      <c r="G36" s="2"/>
      <c r="H36" s="2"/>
      <c r="I36" s="2"/>
      <c r="J36" s="2"/>
      <c r="K36" s="2"/>
      <c r="L36" s="2"/>
      <c r="M36" s="2"/>
      <c r="N36" s="2"/>
      <c r="O36" s="2"/>
      <c r="P36" s="2"/>
      <c r="Q36" s="2"/>
    </row>
    <row r="37" spans="1:17" ht="16.149999999999999" customHeight="1" x14ac:dyDescent="0.2">
      <c r="P37" s="2"/>
      <c r="Q37" s="2"/>
    </row>
    <row r="38" spans="1:17" ht="16.149999999999999" customHeight="1" x14ac:dyDescent="0.2">
      <c r="P38" s="2"/>
      <c r="Q38" s="2"/>
    </row>
    <row r="39" spans="1:17" ht="16.149999999999999" customHeight="1" x14ac:dyDescent="0.2">
      <c r="P39" s="2"/>
      <c r="Q39" s="2"/>
    </row>
    <row r="40" spans="1:17" ht="16.149999999999999" customHeight="1" x14ac:dyDescent="0.2">
      <c r="A40" s="15" t="s">
        <v>168</v>
      </c>
      <c r="B40" s="117" t="s">
        <v>277</v>
      </c>
      <c r="C40" s="117"/>
      <c r="D40" s="117"/>
      <c r="E40" s="117"/>
      <c r="F40" s="117"/>
      <c r="G40" s="117"/>
      <c r="H40" s="117"/>
      <c r="I40" s="117"/>
      <c r="J40" s="117"/>
      <c r="P40" s="2"/>
      <c r="Q40" s="2"/>
    </row>
    <row r="41" spans="1:17" ht="16.149999999999999" customHeight="1" x14ac:dyDescent="0.2">
      <c r="P41" s="2"/>
      <c r="Q41" s="2"/>
    </row>
    <row r="42" spans="1:17" ht="16.149999999999999" customHeight="1" x14ac:dyDescent="0.2">
      <c r="B42" s="14" t="s">
        <v>251</v>
      </c>
      <c r="H42" s="14" t="s">
        <v>252</v>
      </c>
      <c r="P42" s="2"/>
      <c r="Q42" s="2"/>
    </row>
    <row r="43" spans="1:17" ht="16.149999999999999" customHeight="1" x14ac:dyDescent="0.2">
      <c r="D43" s="5"/>
      <c r="E43" s="5"/>
      <c r="F43" s="5"/>
      <c r="G43" s="5"/>
      <c r="H43" s="5"/>
      <c r="I43" s="5"/>
      <c r="J43" s="5"/>
      <c r="K43" s="5"/>
      <c r="L43" s="5"/>
      <c r="M43" s="5"/>
      <c r="P43" s="2"/>
      <c r="Q43" s="2"/>
    </row>
    <row r="44" spans="1:17" ht="16.149999999999999" customHeight="1" x14ac:dyDescent="0.2">
      <c r="C44" s="5"/>
      <c r="D44" s="5"/>
      <c r="E44" s="5"/>
      <c r="F44" s="5"/>
      <c r="G44" s="5"/>
      <c r="H44" s="5"/>
      <c r="I44" s="5"/>
      <c r="J44" s="5"/>
      <c r="K44" s="5"/>
      <c r="L44" s="5"/>
      <c r="M44" s="5"/>
      <c r="P44" s="2"/>
      <c r="Q44" s="2"/>
    </row>
    <row r="45" spans="1:17" ht="16.149999999999999" customHeight="1" x14ac:dyDescent="0.2">
      <c r="K45" s="5"/>
      <c r="L45" s="5"/>
      <c r="M45" s="5"/>
      <c r="P45" s="2"/>
      <c r="Q45" s="2"/>
    </row>
    <row r="46" spans="1:17" ht="16.149999999999999" customHeight="1" x14ac:dyDescent="0.2">
      <c r="B46" s="14" t="s">
        <v>253</v>
      </c>
      <c r="C46" s="5"/>
      <c r="D46" s="5"/>
      <c r="E46" s="5"/>
      <c r="F46" s="5"/>
      <c r="L46" s="5"/>
      <c r="M46" s="5"/>
      <c r="P46" s="2"/>
      <c r="Q46" s="2"/>
    </row>
    <row r="47" spans="1:17" ht="16.149999999999999" customHeight="1" x14ac:dyDescent="0.2">
      <c r="C47" s="5"/>
      <c r="D47" s="5"/>
      <c r="E47" s="5"/>
      <c r="F47" s="5"/>
      <c r="L47" s="5"/>
      <c r="M47" s="5"/>
      <c r="N47" s="5"/>
      <c r="O47" s="5"/>
      <c r="P47" s="2"/>
      <c r="Q47" s="2"/>
    </row>
    <row r="48" spans="1:17" ht="16.149999999999999" customHeight="1" x14ac:dyDescent="0.2">
      <c r="C48" s="5"/>
      <c r="D48" s="5"/>
      <c r="E48" s="5"/>
      <c r="F48" s="5"/>
      <c r="G48" s="149" t="s">
        <v>419</v>
      </c>
      <c r="H48" s="150"/>
      <c r="I48" s="150"/>
      <c r="J48" s="150"/>
      <c r="K48" s="151"/>
      <c r="L48" s="5"/>
      <c r="M48" s="5"/>
      <c r="N48" s="5"/>
      <c r="O48" s="5"/>
      <c r="P48" s="2"/>
      <c r="Q48" s="2"/>
    </row>
    <row r="49" spans="1:17" ht="16.149999999999999" customHeight="1" x14ac:dyDescent="0.2">
      <c r="C49" s="5"/>
      <c r="D49" s="5"/>
      <c r="E49" s="5"/>
      <c r="F49" s="5"/>
      <c r="G49" s="152"/>
      <c r="H49" s="153"/>
      <c r="I49" s="153"/>
      <c r="J49" s="153"/>
      <c r="K49" s="154"/>
      <c r="L49" s="5"/>
      <c r="M49" s="5"/>
      <c r="N49" s="5"/>
      <c r="O49" s="5"/>
      <c r="P49" s="2"/>
      <c r="Q49" s="2"/>
    </row>
    <row r="50" spans="1:17" ht="16.149999999999999" customHeight="1" x14ac:dyDescent="0.2">
      <c r="C50" s="5"/>
      <c r="D50" s="5"/>
      <c r="E50" s="5"/>
      <c r="F50" s="5"/>
      <c r="G50" s="152"/>
      <c r="H50" s="153"/>
      <c r="I50" s="153"/>
      <c r="J50" s="153"/>
      <c r="K50" s="154"/>
      <c r="L50" s="5"/>
      <c r="M50" s="5"/>
      <c r="N50" s="5"/>
      <c r="O50" s="5"/>
      <c r="P50" s="2"/>
      <c r="Q50" s="2"/>
    </row>
    <row r="51" spans="1:17" ht="16.149999999999999" customHeight="1" x14ac:dyDescent="0.2">
      <c r="C51" s="5"/>
      <c r="D51" s="5"/>
      <c r="E51" s="5"/>
      <c r="F51" s="5"/>
      <c r="G51" s="152"/>
      <c r="H51" s="153"/>
      <c r="I51" s="153"/>
      <c r="J51" s="153"/>
      <c r="K51" s="154"/>
      <c r="L51" s="5"/>
      <c r="M51" s="5"/>
      <c r="N51" s="5"/>
      <c r="O51" s="5"/>
      <c r="P51" s="2"/>
      <c r="Q51" s="2"/>
    </row>
    <row r="52" spans="1:17" ht="16.149999999999999" customHeight="1" x14ac:dyDescent="0.2">
      <c r="B52" s="14" t="s">
        <v>254</v>
      </c>
      <c r="G52" s="152"/>
      <c r="H52" s="153"/>
      <c r="I52" s="153"/>
      <c r="J52" s="153"/>
      <c r="K52" s="154"/>
      <c r="P52" s="2"/>
      <c r="Q52" s="2"/>
    </row>
    <row r="53" spans="1:17" ht="16.149999999999999" customHeight="1" x14ac:dyDescent="0.2">
      <c r="G53" s="152"/>
      <c r="H53" s="153"/>
      <c r="I53" s="153"/>
      <c r="J53" s="153"/>
      <c r="K53" s="154"/>
      <c r="P53" s="2"/>
      <c r="Q53" s="2"/>
    </row>
    <row r="54" spans="1:17" ht="16.149999999999999" customHeight="1" x14ac:dyDescent="0.2">
      <c r="C54" s="5"/>
      <c r="D54" s="5"/>
      <c r="E54" s="5"/>
      <c r="F54" s="5"/>
      <c r="G54" s="152"/>
      <c r="H54" s="153"/>
      <c r="I54" s="153"/>
      <c r="J54" s="153"/>
      <c r="K54" s="154"/>
      <c r="L54" s="5"/>
      <c r="M54" s="5"/>
      <c r="N54" s="5"/>
      <c r="O54" s="5"/>
      <c r="P54" s="2"/>
      <c r="Q54" s="2"/>
    </row>
    <row r="55" spans="1:17" ht="16.149999999999999" customHeight="1" x14ac:dyDescent="0.2">
      <c r="C55" s="5"/>
      <c r="D55" s="5"/>
      <c r="E55" s="5"/>
      <c r="F55" s="5"/>
      <c r="G55" s="152"/>
      <c r="H55" s="153"/>
      <c r="I55" s="153"/>
      <c r="J55" s="153"/>
      <c r="K55" s="154"/>
      <c r="L55" s="5"/>
      <c r="M55" s="5"/>
      <c r="N55" s="5"/>
      <c r="O55" s="5"/>
      <c r="P55" s="2"/>
      <c r="Q55" s="2"/>
    </row>
    <row r="56" spans="1:17" ht="16.149999999999999" customHeight="1" x14ac:dyDescent="0.2">
      <c r="C56" s="5"/>
      <c r="D56" s="5"/>
      <c r="E56" s="5"/>
      <c r="F56" s="5"/>
      <c r="G56" s="155"/>
      <c r="H56" s="156"/>
      <c r="I56" s="156"/>
      <c r="J56" s="156"/>
      <c r="K56" s="157"/>
      <c r="L56" s="5"/>
      <c r="M56" s="5"/>
      <c r="N56" s="5"/>
      <c r="O56" s="5"/>
      <c r="P56" s="2"/>
      <c r="Q56" s="2"/>
    </row>
    <row r="57" spans="1:17" ht="16.149999999999999" customHeight="1" x14ac:dyDescent="0.2">
      <c r="C57" s="5"/>
      <c r="D57" s="5"/>
      <c r="E57" s="5"/>
      <c r="F57" s="5"/>
      <c r="G57" s="5"/>
      <c r="H57" s="5"/>
      <c r="I57" s="5"/>
      <c r="J57" s="5"/>
      <c r="K57" s="5"/>
      <c r="L57" s="5"/>
      <c r="M57" s="5"/>
      <c r="N57" s="5"/>
      <c r="O57" s="5"/>
      <c r="P57" s="2"/>
      <c r="Q57" s="2"/>
    </row>
    <row r="58" spans="1:17" ht="16.149999999999999" customHeight="1" x14ac:dyDescent="0.2">
      <c r="C58" s="117" t="s">
        <v>273</v>
      </c>
      <c r="D58" s="117"/>
      <c r="E58" s="117"/>
      <c r="F58" s="117"/>
      <c r="P58" s="2"/>
      <c r="Q58" s="2"/>
    </row>
    <row r="59" spans="1:17" ht="16.149999999999999" customHeight="1" x14ac:dyDescent="0.2">
      <c r="C59" s="5"/>
      <c r="P59" s="2"/>
      <c r="Q59" s="2"/>
    </row>
    <row r="60" spans="1:17" ht="16.149999999999999" customHeight="1" x14ac:dyDescent="0.2">
      <c r="D60" s="145" t="s">
        <v>274</v>
      </c>
      <c r="E60" s="145"/>
      <c r="F60" s="145"/>
      <c r="G60" s="76"/>
      <c r="L60" s="144" t="str">
        <f>IF(OR(G60="",G62=""),"",IF(AND(OR(G60="β, δ",G60="δ, β",G60="β,δ",G60="δ,β"),OR(G62="α, γ",G62="γ, α",G62="α,γ",G62="γ,α")),"Ολόσωστες επιλογές, συγχαρητήρια!","Συγκεντρώσουου!"))</f>
        <v/>
      </c>
      <c r="M60" s="144"/>
      <c r="N60" s="144"/>
      <c r="O60" s="144"/>
      <c r="P60" s="143" t="str">
        <f>IF(L60="","",IF(L60="Ολόσωστες επιλογές, συγχαρητήρια!","J","L"))</f>
        <v/>
      </c>
      <c r="Q60" s="2"/>
    </row>
    <row r="61" spans="1:17" ht="16.149999999999999" customHeight="1" x14ac:dyDescent="0.2">
      <c r="L61" s="144"/>
      <c r="M61" s="144"/>
      <c r="N61" s="144"/>
      <c r="O61" s="144"/>
      <c r="P61" s="143"/>
      <c r="Q61" s="2"/>
    </row>
    <row r="62" spans="1:17" ht="16.149999999999999" customHeight="1" x14ac:dyDescent="0.2">
      <c r="D62" s="145" t="s">
        <v>275</v>
      </c>
      <c r="E62" s="145"/>
      <c r="F62" s="145"/>
      <c r="G62" s="76"/>
      <c r="L62" s="144"/>
      <c r="M62" s="144"/>
      <c r="N62" s="144"/>
      <c r="O62" s="144"/>
      <c r="P62" s="143"/>
      <c r="Q62" s="2"/>
    </row>
    <row r="63" spans="1:17" ht="16.149999999999999" customHeight="1" x14ac:dyDescent="0.2">
      <c r="P63" s="2"/>
      <c r="Q63" s="2"/>
    </row>
    <row r="64" spans="1:17" ht="16.149999999999999" customHeight="1" x14ac:dyDescent="0.2">
      <c r="A64" s="15" t="s">
        <v>169</v>
      </c>
      <c r="B64" s="86" t="s">
        <v>105</v>
      </c>
      <c r="C64" s="86"/>
      <c r="D64" s="86"/>
      <c r="E64" s="86"/>
      <c r="F64" s="86"/>
      <c r="G64" s="86"/>
      <c r="H64" s="86"/>
      <c r="I64" s="86"/>
      <c r="J64" s="86"/>
      <c r="K64" s="86"/>
      <c r="L64" s="86"/>
      <c r="M64" s="86"/>
      <c r="N64" s="86"/>
      <c r="P64" s="2"/>
      <c r="Q64" s="2"/>
    </row>
    <row r="65" spans="1:17" ht="16.149999999999999" customHeight="1" x14ac:dyDescent="0.2">
      <c r="B65" s="86"/>
      <c r="C65" s="86"/>
      <c r="D65" s="86"/>
      <c r="E65" s="86"/>
      <c r="F65" s="86"/>
      <c r="G65" s="86"/>
      <c r="H65" s="86"/>
      <c r="I65" s="86"/>
      <c r="J65" s="86"/>
      <c r="K65" s="86"/>
      <c r="L65" s="86"/>
      <c r="M65" s="86"/>
      <c r="N65" s="86"/>
      <c r="P65" s="2"/>
      <c r="Q65" s="2"/>
    </row>
    <row r="66" spans="1:17" ht="16.149999999999999" customHeight="1" x14ac:dyDescent="0.2">
      <c r="L66" s="115" t="s">
        <v>324</v>
      </c>
      <c r="M66" s="115"/>
      <c r="N66" s="115"/>
      <c r="P66" s="2"/>
      <c r="Q66" s="2"/>
    </row>
    <row r="67" spans="1:17" ht="16.149999999999999" customHeight="1" x14ac:dyDescent="0.2">
      <c r="L67" s="115"/>
      <c r="M67" s="115"/>
      <c r="N67" s="115"/>
      <c r="O67" s="73" t="s">
        <v>322</v>
      </c>
      <c r="P67" s="2"/>
      <c r="Q67" s="2"/>
    </row>
    <row r="68" spans="1:17" ht="16.149999999999999" customHeight="1" x14ac:dyDescent="0.2">
      <c r="P68" s="2"/>
      <c r="Q68" s="2"/>
    </row>
    <row r="69" spans="1:17" ht="16.149999999999999" customHeight="1" x14ac:dyDescent="0.2">
      <c r="A69" s="26"/>
      <c r="B69" s="26"/>
      <c r="C69" s="26"/>
      <c r="D69" s="26"/>
      <c r="E69" s="26"/>
      <c r="F69" s="26"/>
      <c r="G69" s="26"/>
      <c r="H69" s="26"/>
      <c r="I69" s="26"/>
      <c r="J69" s="87" t="s">
        <v>122</v>
      </c>
      <c r="K69" s="87"/>
      <c r="L69" s="87"/>
      <c r="M69" s="87"/>
      <c r="N69" s="87"/>
      <c r="O69" s="87"/>
      <c r="P69" s="2"/>
      <c r="Q69" s="2"/>
    </row>
    <row r="71" spans="1:17" ht="16.149999999999999" customHeight="1" x14ac:dyDescent="0.2">
      <c r="B71" s="91" t="s">
        <v>139</v>
      </c>
      <c r="C71" s="91"/>
      <c r="D71" s="91"/>
    </row>
    <row r="72" spans="1:17" ht="16.149999999999999" customHeight="1" x14ac:dyDescent="0.2">
      <c r="B72" s="85" t="s">
        <v>250</v>
      </c>
      <c r="C72" s="85"/>
      <c r="D72" s="85"/>
    </row>
  </sheetData>
  <sheetProtection algorithmName="SHA-512" hashValue="F9/So+ZOHXup3NiW/+Ly/JJI6xr+ZE/yHBy4Y8v01TeC++3IezRUyZeJjfRsUugO1XH7Kz97qM8LgHmU3iwaQQ==" saltValue="kz9gyTeAbixVSzUvO849qw==" spinCount="100000" sheet="1" objects="1" scenarios="1"/>
  <mergeCells count="22">
    <mergeCell ref="B71:D71"/>
    <mergeCell ref="B72:D72"/>
    <mergeCell ref="J69:O69"/>
    <mergeCell ref="B23:J29"/>
    <mergeCell ref="B30:J30"/>
    <mergeCell ref="F32:H32"/>
    <mergeCell ref="B35:D35"/>
    <mergeCell ref="B64:N65"/>
    <mergeCell ref="B40:J40"/>
    <mergeCell ref="L66:N67"/>
    <mergeCell ref="G48:K56"/>
    <mergeCell ref="M2:O2"/>
    <mergeCell ref="B20:H21"/>
    <mergeCell ref="B4:H5"/>
    <mergeCell ref="B7:J13"/>
    <mergeCell ref="B14:J14"/>
    <mergeCell ref="F16:H16"/>
    <mergeCell ref="P60:P62"/>
    <mergeCell ref="L60:O62"/>
    <mergeCell ref="D60:F60"/>
    <mergeCell ref="D62:F62"/>
    <mergeCell ref="C58:F58"/>
  </mergeCells>
  <phoneticPr fontId="0" type="noConversion"/>
  <hyperlinks>
    <hyperlink ref="O67" r:id="rId1" location="'Λύσεις ασκήσεων - προβλημάτων 1'!B33"/>
    <hyperlink ref="B72:D72" r:id="rId2" location="'κορεσμένες, ακόρεστες οργ. εν.'!A1" display="…στην αρχή της σελίδας"/>
  </hyperlinks>
  <pageMargins left="0.75" right="0.75" top="1" bottom="1" header="0.5" footer="0.5"/>
  <pageSetup paperSize="9" orientation="portrait" horizontalDpi="300" verticalDpi="300" r:id="rId3"/>
  <headerFooter alignWithMargins="0"/>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19"/>
  <sheetViews>
    <sheetView zoomScale="93" zoomScaleNormal="93" workbookViewId="0"/>
  </sheetViews>
  <sheetFormatPr defaultColWidth="9.140625" defaultRowHeight="16.149999999999999" customHeight="1" x14ac:dyDescent="0.2"/>
  <cols>
    <col min="1" max="16384" width="9.140625" style="13"/>
  </cols>
  <sheetData>
    <row r="1" spans="1:17" ht="16.149999999999999" customHeight="1" x14ac:dyDescent="0.2">
      <c r="P1" s="16"/>
      <c r="Q1" s="16"/>
    </row>
    <row r="2" spans="1:17" ht="16.149999999999999" customHeight="1" x14ac:dyDescent="0.2">
      <c r="A2" s="16"/>
      <c r="B2" s="16"/>
      <c r="C2" s="16"/>
      <c r="D2" s="16"/>
      <c r="E2" s="16"/>
      <c r="F2" s="16"/>
      <c r="G2" s="16"/>
      <c r="H2" s="16"/>
      <c r="I2" s="16"/>
      <c r="J2" s="16"/>
      <c r="K2" s="16"/>
      <c r="L2" s="16"/>
      <c r="M2" s="199" t="s">
        <v>187</v>
      </c>
      <c r="N2" s="199"/>
      <c r="O2" s="199"/>
      <c r="P2" s="16"/>
      <c r="Q2" s="16"/>
    </row>
    <row r="3" spans="1:17" ht="16.149999999999999" customHeight="1" x14ac:dyDescent="0.2">
      <c r="P3" s="16"/>
      <c r="Q3" s="16"/>
    </row>
    <row r="4" spans="1:17" ht="16.149999999999999" customHeight="1" x14ac:dyDescent="0.2">
      <c r="B4" s="102" t="s">
        <v>329</v>
      </c>
      <c r="C4" s="102"/>
      <c r="D4" s="102"/>
      <c r="E4" s="102"/>
      <c r="F4" s="102"/>
      <c r="G4" s="102"/>
      <c r="H4" s="102"/>
      <c r="P4" s="16"/>
      <c r="Q4" s="16"/>
    </row>
    <row r="5" spans="1:17" ht="16.149999999999999" customHeight="1" x14ac:dyDescent="0.2">
      <c r="B5" s="102"/>
      <c r="C5" s="102"/>
      <c r="D5" s="102"/>
      <c r="E5" s="102"/>
      <c r="F5" s="102"/>
      <c r="G5" s="102"/>
      <c r="H5" s="102"/>
      <c r="P5" s="16"/>
      <c r="Q5" s="16"/>
    </row>
    <row r="6" spans="1:17" ht="16.149999999999999" customHeight="1" x14ac:dyDescent="0.2">
      <c r="F6" s="17"/>
      <c r="G6" s="17"/>
      <c r="H6" s="17"/>
      <c r="I6" s="17"/>
      <c r="J6" s="17"/>
      <c r="P6" s="16"/>
      <c r="Q6" s="16"/>
    </row>
    <row r="7" spans="1:17" s="5" customFormat="1" ht="16.149999999999999" customHeight="1" x14ac:dyDescent="0.2">
      <c r="B7" s="137" t="s">
        <v>420</v>
      </c>
      <c r="C7" s="137"/>
      <c r="D7" s="137"/>
      <c r="E7" s="137"/>
      <c r="F7" s="137"/>
      <c r="G7" s="137"/>
      <c r="H7" s="137"/>
      <c r="I7" s="137"/>
      <c r="J7" s="137"/>
      <c r="P7" s="19"/>
      <c r="Q7" s="19"/>
    </row>
    <row r="8" spans="1:17" s="5" customFormat="1" ht="16.149999999999999" customHeight="1" x14ac:dyDescent="0.2">
      <c r="B8" s="137"/>
      <c r="C8" s="137"/>
      <c r="D8" s="137"/>
      <c r="E8" s="137"/>
      <c r="F8" s="137"/>
      <c r="G8" s="137"/>
      <c r="H8" s="137"/>
      <c r="I8" s="137"/>
      <c r="J8" s="137"/>
      <c r="P8" s="19"/>
      <c r="Q8" s="19"/>
    </row>
    <row r="9" spans="1:17" s="5" customFormat="1" ht="16.149999999999999" customHeight="1" x14ac:dyDescent="0.2">
      <c r="B9" s="137"/>
      <c r="C9" s="137"/>
      <c r="D9" s="137"/>
      <c r="E9" s="137"/>
      <c r="F9" s="137"/>
      <c r="G9" s="137"/>
      <c r="H9" s="137"/>
      <c r="I9" s="137"/>
      <c r="J9" s="137"/>
      <c r="P9" s="19"/>
      <c r="Q9" s="19"/>
    </row>
    <row r="10" spans="1:17" s="5" customFormat="1" ht="16.149999999999999" customHeight="1" x14ac:dyDescent="0.2">
      <c r="B10" s="137"/>
      <c r="C10" s="137"/>
      <c r="D10" s="137"/>
      <c r="E10" s="137"/>
      <c r="F10" s="137"/>
      <c r="G10" s="137"/>
      <c r="H10" s="137"/>
      <c r="I10" s="137"/>
      <c r="J10" s="137"/>
      <c r="P10" s="19"/>
      <c r="Q10" s="19"/>
    </row>
    <row r="11" spans="1:17" s="5" customFormat="1" ht="16.149999999999999" customHeight="1" x14ac:dyDescent="0.2">
      <c r="B11" s="137"/>
      <c r="C11" s="137"/>
      <c r="D11" s="137"/>
      <c r="E11" s="137"/>
      <c r="F11" s="137"/>
      <c r="G11" s="137"/>
      <c r="H11" s="137"/>
      <c r="I11" s="137"/>
      <c r="J11" s="137"/>
      <c r="P11" s="19"/>
      <c r="Q11" s="19"/>
    </row>
    <row r="12" spans="1:17" s="5" customFormat="1" ht="16.149999999999999" customHeight="1" x14ac:dyDescent="0.2">
      <c r="B12" s="137"/>
      <c r="C12" s="137"/>
      <c r="D12" s="137"/>
      <c r="E12" s="137"/>
      <c r="F12" s="137"/>
      <c r="G12" s="137"/>
      <c r="H12" s="137"/>
      <c r="I12" s="137"/>
      <c r="J12" s="137"/>
      <c r="P12" s="19"/>
      <c r="Q12" s="19"/>
    </row>
    <row r="13" spans="1:17" s="5" customFormat="1" ht="16.149999999999999" customHeight="1" x14ac:dyDescent="0.2">
      <c r="B13" s="137"/>
      <c r="C13" s="137"/>
      <c r="D13" s="137"/>
      <c r="E13" s="137"/>
      <c r="F13" s="137"/>
      <c r="G13" s="137"/>
      <c r="H13" s="137"/>
      <c r="I13" s="137"/>
      <c r="J13" s="137"/>
      <c r="P13" s="19"/>
      <c r="Q13" s="19"/>
    </row>
    <row r="14" spans="1:17" s="5" customFormat="1" ht="16.149999999999999" customHeight="1" x14ac:dyDescent="0.2">
      <c r="B14" s="137"/>
      <c r="C14" s="137"/>
      <c r="D14" s="137"/>
      <c r="E14" s="137"/>
      <c r="F14" s="137"/>
      <c r="G14" s="137"/>
      <c r="H14" s="137"/>
      <c r="I14" s="137"/>
      <c r="J14" s="137"/>
      <c r="P14" s="19"/>
      <c r="Q14" s="19"/>
    </row>
    <row r="15" spans="1:17" s="5" customFormat="1" ht="16.149999999999999" customHeight="1" x14ac:dyDescent="0.2">
      <c r="B15" s="137"/>
      <c r="C15" s="137"/>
      <c r="D15" s="137"/>
      <c r="E15" s="137"/>
      <c r="F15" s="137"/>
      <c r="G15" s="137"/>
      <c r="H15" s="137"/>
      <c r="I15" s="137"/>
      <c r="J15" s="137"/>
      <c r="P15" s="19"/>
      <c r="Q15" s="19"/>
    </row>
    <row r="16" spans="1:17" s="5" customFormat="1" ht="16.149999999999999" customHeight="1" x14ac:dyDescent="0.2">
      <c r="B16" s="178" t="s">
        <v>348</v>
      </c>
      <c r="C16" s="178"/>
      <c r="D16" s="178"/>
      <c r="E16" s="178"/>
      <c r="F16" s="178"/>
      <c r="G16" s="178"/>
      <c r="H16" s="178"/>
      <c r="I16" s="178"/>
      <c r="J16" s="178"/>
      <c r="P16" s="19"/>
      <c r="Q16" s="19"/>
    </row>
    <row r="17" spans="1:17" s="5" customFormat="1" ht="16.149999999999999" customHeight="1" x14ac:dyDescent="0.2">
      <c r="B17" s="178"/>
      <c r="C17" s="178"/>
      <c r="D17" s="178"/>
      <c r="E17" s="178"/>
      <c r="F17" s="178"/>
      <c r="G17" s="178"/>
      <c r="H17" s="178"/>
      <c r="I17" s="178"/>
      <c r="J17" s="178"/>
      <c r="P17" s="19"/>
      <c r="Q17" s="19"/>
    </row>
    <row r="18" spans="1:17" s="5" customFormat="1" ht="16.149999999999999" customHeight="1" x14ac:dyDescent="0.2">
      <c r="B18" s="86" t="s">
        <v>349</v>
      </c>
      <c r="C18" s="86"/>
      <c r="D18" s="86"/>
      <c r="E18" s="86"/>
      <c r="F18" s="86"/>
      <c r="G18" s="86"/>
      <c r="H18" s="86"/>
      <c r="I18" s="86"/>
      <c r="J18" s="86"/>
      <c r="P18" s="19"/>
      <c r="Q18" s="19"/>
    </row>
    <row r="19" spans="1:17" s="5" customFormat="1" ht="16.149999999999999" customHeight="1" x14ac:dyDescent="0.2">
      <c r="B19" s="86"/>
      <c r="C19" s="86"/>
      <c r="D19" s="86"/>
      <c r="E19" s="86"/>
      <c r="F19" s="86"/>
      <c r="G19" s="86"/>
      <c r="H19" s="86"/>
      <c r="I19" s="86"/>
      <c r="J19" s="86"/>
      <c r="P19" s="19"/>
      <c r="Q19" s="19"/>
    </row>
    <row r="20" spans="1:17" s="5" customFormat="1" ht="16.149999999999999" customHeight="1" x14ac:dyDescent="0.2">
      <c r="B20" s="86"/>
      <c r="C20" s="86"/>
      <c r="D20" s="86"/>
      <c r="E20" s="86"/>
      <c r="F20" s="86"/>
      <c r="G20" s="86"/>
      <c r="H20" s="86"/>
      <c r="I20" s="86"/>
      <c r="J20" s="86"/>
      <c r="P20" s="19"/>
      <c r="Q20" s="19"/>
    </row>
    <row r="21" spans="1:17" s="5" customFormat="1" ht="16.149999999999999" customHeight="1" x14ac:dyDescent="0.2">
      <c r="B21" s="86"/>
      <c r="C21" s="86"/>
      <c r="D21" s="86"/>
      <c r="E21" s="86"/>
      <c r="F21" s="86"/>
      <c r="G21" s="86"/>
      <c r="H21" s="86"/>
      <c r="I21" s="86"/>
      <c r="J21" s="86"/>
      <c r="P21" s="19"/>
      <c r="Q21" s="19"/>
    </row>
    <row r="22" spans="1:17" s="5" customFormat="1" ht="16.149999999999999" customHeight="1" x14ac:dyDescent="0.2">
      <c r="B22" s="86"/>
      <c r="C22" s="86"/>
      <c r="D22" s="86"/>
      <c r="E22" s="86"/>
      <c r="F22" s="86"/>
      <c r="G22" s="86"/>
      <c r="H22" s="86"/>
      <c r="I22" s="86"/>
      <c r="J22" s="86"/>
      <c r="P22" s="19"/>
      <c r="Q22" s="19"/>
    </row>
    <row r="23" spans="1:17" s="5" customFormat="1" ht="16.149999999999999" customHeight="1" x14ac:dyDescent="0.2">
      <c r="P23" s="19"/>
      <c r="Q23" s="19"/>
    </row>
    <row r="24" spans="1:17" s="5" customFormat="1" ht="16.149999999999999" customHeight="1" x14ac:dyDescent="0.2">
      <c r="B24" s="178" t="s">
        <v>72</v>
      </c>
      <c r="C24" s="178"/>
      <c r="D24" s="178"/>
      <c r="E24" s="178"/>
      <c r="F24" s="178"/>
      <c r="G24" s="178"/>
      <c r="H24" s="178"/>
      <c r="I24" s="178"/>
      <c r="J24" s="178"/>
      <c r="M24" s="200" t="s">
        <v>181</v>
      </c>
      <c r="N24" s="200"/>
      <c r="O24" s="200"/>
      <c r="P24" s="19"/>
      <c r="Q24" s="19"/>
    </row>
    <row r="25" spans="1:17" s="5" customFormat="1" ht="16.149999999999999" customHeight="1" x14ac:dyDescent="0.2">
      <c r="A25" s="20"/>
      <c r="B25" s="178"/>
      <c r="C25" s="178"/>
      <c r="D25" s="178"/>
      <c r="E25" s="178"/>
      <c r="F25" s="178"/>
      <c r="G25" s="178"/>
      <c r="H25" s="178"/>
      <c r="I25" s="178"/>
      <c r="J25" s="178"/>
      <c r="P25" s="19"/>
      <c r="Q25" s="19"/>
    </row>
    <row r="26" spans="1:17" s="5" customFormat="1" ht="16.149999999999999" customHeight="1" x14ac:dyDescent="0.2">
      <c r="A26" s="20"/>
      <c r="B26" s="86" t="s">
        <v>421</v>
      </c>
      <c r="C26" s="86"/>
      <c r="D26" s="86"/>
      <c r="E26" s="86"/>
      <c r="F26" s="86"/>
      <c r="G26" s="86"/>
      <c r="H26" s="86"/>
      <c r="I26" s="86"/>
      <c r="J26" s="86"/>
      <c r="K26" s="197" t="s">
        <v>184</v>
      </c>
      <c r="L26" s="104" t="s">
        <v>425</v>
      </c>
      <c r="M26" s="105"/>
      <c r="N26" s="105"/>
      <c r="O26" s="105"/>
      <c r="P26" s="106"/>
      <c r="Q26" s="19"/>
    </row>
    <row r="27" spans="1:17" s="5" customFormat="1" ht="16.149999999999999" customHeight="1" x14ac:dyDescent="0.2">
      <c r="A27" s="20"/>
      <c r="B27" s="86"/>
      <c r="C27" s="86"/>
      <c r="D27" s="86"/>
      <c r="E27" s="86"/>
      <c r="F27" s="86"/>
      <c r="G27" s="86"/>
      <c r="H27" s="86"/>
      <c r="I27" s="86"/>
      <c r="J27" s="86"/>
      <c r="K27" s="197"/>
      <c r="L27" s="107"/>
      <c r="M27" s="96"/>
      <c r="N27" s="96"/>
      <c r="O27" s="96"/>
      <c r="P27" s="108"/>
      <c r="Q27" s="19"/>
    </row>
    <row r="28" spans="1:17" s="5" customFormat="1" ht="16.149999999999999" customHeight="1" x14ac:dyDescent="0.2">
      <c r="A28" s="20"/>
      <c r="B28" s="22"/>
      <c r="C28" s="86" t="s">
        <v>350</v>
      </c>
      <c r="D28" s="86"/>
      <c r="E28" s="86"/>
      <c r="F28" s="86"/>
      <c r="G28" s="86"/>
      <c r="H28" s="86"/>
      <c r="I28" s="86"/>
      <c r="J28" s="86"/>
      <c r="L28" s="107"/>
      <c r="M28" s="96"/>
      <c r="N28" s="96"/>
      <c r="O28" s="96"/>
      <c r="P28" s="108"/>
      <c r="Q28" s="19"/>
    </row>
    <row r="29" spans="1:17" s="5" customFormat="1" ht="16.149999999999999" customHeight="1" x14ac:dyDescent="0.2">
      <c r="A29" s="20"/>
      <c r="B29" s="36"/>
      <c r="C29" s="86"/>
      <c r="D29" s="86"/>
      <c r="E29" s="86"/>
      <c r="F29" s="86"/>
      <c r="G29" s="86"/>
      <c r="H29" s="86"/>
      <c r="I29" s="86"/>
      <c r="J29" s="86"/>
      <c r="L29" s="107"/>
      <c r="M29" s="96"/>
      <c r="N29" s="96"/>
      <c r="O29" s="96"/>
      <c r="P29" s="108"/>
      <c r="Q29" s="19"/>
    </row>
    <row r="30" spans="1:17" s="5" customFormat="1" ht="16.149999999999999" customHeight="1" x14ac:dyDescent="0.2">
      <c r="A30" s="20"/>
      <c r="B30" s="23" t="s">
        <v>186</v>
      </c>
      <c r="C30" s="139" t="s">
        <v>422</v>
      </c>
      <c r="D30" s="139"/>
      <c r="E30" s="139"/>
      <c r="F30" s="139"/>
      <c r="G30" s="139"/>
      <c r="H30" s="139"/>
      <c r="I30" s="139"/>
      <c r="J30" s="139"/>
      <c r="L30" s="107"/>
      <c r="M30" s="96"/>
      <c r="N30" s="96"/>
      <c r="O30" s="96"/>
      <c r="P30" s="108"/>
      <c r="Q30" s="19"/>
    </row>
    <row r="31" spans="1:17" s="5" customFormat="1" ht="16.149999999999999" customHeight="1" x14ac:dyDescent="0.2">
      <c r="A31" s="20"/>
      <c r="C31" s="139"/>
      <c r="D31" s="139"/>
      <c r="E31" s="139"/>
      <c r="F31" s="139"/>
      <c r="G31" s="139"/>
      <c r="H31" s="139"/>
      <c r="I31" s="139"/>
      <c r="J31" s="139"/>
      <c r="L31" s="107"/>
      <c r="M31" s="96"/>
      <c r="N31" s="96"/>
      <c r="O31" s="96"/>
      <c r="P31" s="108"/>
      <c r="Q31" s="19"/>
    </row>
    <row r="32" spans="1:17" s="5" customFormat="1" ht="16.149999999999999" customHeight="1" x14ac:dyDescent="0.2">
      <c r="A32" s="20"/>
      <c r="B32" s="36"/>
      <c r="C32" s="139"/>
      <c r="D32" s="139"/>
      <c r="E32" s="139"/>
      <c r="F32" s="139"/>
      <c r="G32" s="139"/>
      <c r="H32" s="139"/>
      <c r="I32" s="139"/>
      <c r="J32" s="139"/>
      <c r="L32" s="107"/>
      <c r="M32" s="96"/>
      <c r="N32" s="96"/>
      <c r="O32" s="96"/>
      <c r="P32" s="108"/>
      <c r="Q32" s="19"/>
    </row>
    <row r="33" spans="1:17" s="5" customFormat="1" ht="16.149999999999999" customHeight="1" x14ac:dyDescent="0.2">
      <c r="A33" s="20"/>
      <c r="B33" s="23" t="s">
        <v>186</v>
      </c>
      <c r="C33" s="139" t="s">
        <v>423</v>
      </c>
      <c r="D33" s="139"/>
      <c r="E33" s="139"/>
      <c r="F33" s="139"/>
      <c r="G33" s="139"/>
      <c r="H33" s="139"/>
      <c r="I33" s="139"/>
      <c r="J33" s="139"/>
      <c r="L33" s="107"/>
      <c r="M33" s="96"/>
      <c r="N33" s="96"/>
      <c r="O33" s="96"/>
      <c r="P33" s="108"/>
      <c r="Q33" s="19"/>
    </row>
    <row r="34" spans="1:17" s="5" customFormat="1" ht="16.149999999999999" customHeight="1" x14ac:dyDescent="0.2">
      <c r="A34" s="20"/>
      <c r="B34" s="36"/>
      <c r="C34" s="139"/>
      <c r="D34" s="139"/>
      <c r="E34" s="139"/>
      <c r="F34" s="139"/>
      <c r="G34" s="139"/>
      <c r="H34" s="139"/>
      <c r="I34" s="139"/>
      <c r="J34" s="139"/>
      <c r="L34" s="107"/>
      <c r="M34" s="96"/>
      <c r="N34" s="96"/>
      <c r="O34" s="96"/>
      <c r="P34" s="108"/>
      <c r="Q34" s="19"/>
    </row>
    <row r="35" spans="1:17" s="5" customFormat="1" ht="16.149999999999999" customHeight="1" x14ac:dyDescent="0.2">
      <c r="A35" s="20"/>
      <c r="C35" s="198" t="s">
        <v>71</v>
      </c>
      <c r="D35" s="198"/>
      <c r="E35" s="198"/>
      <c r="F35" s="198"/>
      <c r="G35" s="198"/>
      <c r="H35" s="198"/>
      <c r="I35" s="198"/>
      <c r="J35" s="198"/>
      <c r="L35" s="107"/>
      <c r="M35" s="96"/>
      <c r="N35" s="96"/>
      <c r="O35" s="96"/>
      <c r="P35" s="108"/>
      <c r="Q35" s="19"/>
    </row>
    <row r="36" spans="1:17" s="5" customFormat="1" ht="16.149999999999999" customHeight="1" x14ac:dyDescent="0.2">
      <c r="A36" s="20"/>
      <c r="L36" s="107"/>
      <c r="M36" s="96"/>
      <c r="N36" s="96"/>
      <c r="O36" s="96"/>
      <c r="P36" s="108"/>
      <c r="Q36" s="19"/>
    </row>
    <row r="37" spans="1:17" s="5" customFormat="1" ht="16.149999999999999" customHeight="1" x14ac:dyDescent="0.2">
      <c r="A37" s="20"/>
      <c r="L37" s="107"/>
      <c r="M37" s="96"/>
      <c r="N37" s="96"/>
      <c r="O37" s="96"/>
      <c r="P37" s="108"/>
      <c r="Q37" s="19"/>
    </row>
    <row r="38" spans="1:17" s="5" customFormat="1" ht="16.149999999999999" customHeight="1" x14ac:dyDescent="0.2">
      <c r="A38" s="20"/>
      <c r="L38" s="107"/>
      <c r="M38" s="96"/>
      <c r="N38" s="96"/>
      <c r="O38" s="96"/>
      <c r="P38" s="108"/>
      <c r="Q38" s="19"/>
    </row>
    <row r="39" spans="1:17" s="5" customFormat="1" ht="16.149999999999999" customHeight="1" x14ac:dyDescent="0.2">
      <c r="A39" s="20"/>
      <c r="L39" s="107"/>
      <c r="M39" s="96"/>
      <c r="N39" s="96"/>
      <c r="O39" s="96"/>
      <c r="P39" s="108"/>
      <c r="Q39" s="19"/>
    </row>
    <row r="40" spans="1:17" s="5" customFormat="1" ht="16.149999999999999" customHeight="1" x14ac:dyDescent="0.2">
      <c r="A40" s="20"/>
      <c r="C40" s="142"/>
      <c r="D40" s="142"/>
      <c r="E40" s="142"/>
      <c r="L40" s="107"/>
      <c r="M40" s="96"/>
      <c r="N40" s="96"/>
      <c r="O40" s="96"/>
      <c r="P40" s="108"/>
      <c r="Q40" s="19"/>
    </row>
    <row r="41" spans="1:17" s="5" customFormat="1" ht="16.149999999999999" customHeight="1" x14ac:dyDescent="0.2">
      <c r="A41" s="20"/>
      <c r="L41" s="107"/>
      <c r="M41" s="96"/>
      <c r="N41" s="96"/>
      <c r="O41" s="96"/>
      <c r="P41" s="108"/>
      <c r="Q41" s="19"/>
    </row>
    <row r="42" spans="1:17" s="5" customFormat="1" ht="16.149999999999999" customHeight="1" x14ac:dyDescent="0.2">
      <c r="A42" s="20"/>
      <c r="L42" s="107"/>
      <c r="M42" s="96"/>
      <c r="N42" s="96"/>
      <c r="O42" s="96"/>
      <c r="P42" s="108"/>
      <c r="Q42" s="19"/>
    </row>
    <row r="43" spans="1:17" s="5" customFormat="1" ht="16.149999999999999" customHeight="1" x14ac:dyDescent="0.2">
      <c r="A43" s="20"/>
      <c r="L43" s="107"/>
      <c r="M43" s="96"/>
      <c r="N43" s="96"/>
      <c r="O43" s="96"/>
      <c r="P43" s="108"/>
      <c r="Q43" s="19"/>
    </row>
    <row r="44" spans="1:17" s="5" customFormat="1" ht="16.149999999999999" customHeight="1" x14ac:dyDescent="0.2">
      <c r="A44" s="20"/>
      <c r="L44" s="107"/>
      <c r="M44" s="96"/>
      <c r="N44" s="96"/>
      <c r="O44" s="96"/>
      <c r="P44" s="108"/>
      <c r="Q44" s="19"/>
    </row>
    <row r="45" spans="1:17" s="5" customFormat="1" ht="16.149999999999999" customHeight="1" x14ac:dyDescent="0.2">
      <c r="A45" s="20"/>
      <c r="L45" s="107"/>
      <c r="M45" s="96"/>
      <c r="N45" s="96"/>
      <c r="O45" s="96"/>
      <c r="P45" s="108"/>
      <c r="Q45" s="19"/>
    </row>
    <row r="46" spans="1:17" s="5" customFormat="1" ht="16.149999999999999" customHeight="1" x14ac:dyDescent="0.2">
      <c r="A46" s="20"/>
      <c r="C46" s="139" t="s">
        <v>424</v>
      </c>
      <c r="D46" s="139"/>
      <c r="E46" s="139"/>
      <c r="F46" s="139"/>
      <c r="G46" s="139"/>
      <c r="H46" s="139"/>
      <c r="I46" s="139"/>
      <c r="J46" s="139"/>
      <c r="L46" s="107"/>
      <c r="M46" s="96"/>
      <c r="N46" s="96"/>
      <c r="O46" s="96"/>
      <c r="P46" s="108"/>
      <c r="Q46" s="19"/>
    </row>
    <row r="47" spans="1:17" s="5" customFormat="1" ht="16.149999999999999" customHeight="1" x14ac:dyDescent="0.2">
      <c r="A47" s="20"/>
      <c r="C47" s="139"/>
      <c r="D47" s="139"/>
      <c r="E47" s="139"/>
      <c r="F47" s="139"/>
      <c r="G47" s="139"/>
      <c r="H47" s="139"/>
      <c r="I47" s="139"/>
      <c r="J47" s="139"/>
      <c r="L47" s="107"/>
      <c r="M47" s="96"/>
      <c r="N47" s="96"/>
      <c r="O47" s="96"/>
      <c r="P47" s="108"/>
      <c r="Q47" s="19"/>
    </row>
    <row r="48" spans="1:17" s="5" customFormat="1" ht="16.149999999999999" customHeight="1" x14ac:dyDescent="0.2">
      <c r="A48" s="20"/>
      <c r="C48" s="139"/>
      <c r="D48" s="139"/>
      <c r="E48" s="139"/>
      <c r="F48" s="139"/>
      <c r="G48" s="139"/>
      <c r="H48" s="139"/>
      <c r="I48" s="139"/>
      <c r="J48" s="139"/>
      <c r="L48" s="107"/>
      <c r="M48" s="96"/>
      <c r="N48" s="96"/>
      <c r="O48" s="96"/>
      <c r="P48" s="108"/>
      <c r="Q48" s="19"/>
    </row>
    <row r="49" spans="1:17" s="5" customFormat="1" ht="16.149999999999999" customHeight="1" x14ac:dyDescent="0.2">
      <c r="A49" s="20"/>
      <c r="C49" s="139"/>
      <c r="D49" s="139"/>
      <c r="E49" s="139"/>
      <c r="F49" s="139"/>
      <c r="G49" s="139"/>
      <c r="H49" s="139"/>
      <c r="I49" s="139"/>
      <c r="J49" s="139"/>
      <c r="L49" s="107"/>
      <c r="M49" s="96"/>
      <c r="N49" s="96"/>
      <c r="O49" s="96"/>
      <c r="P49" s="108"/>
      <c r="Q49" s="19"/>
    </row>
    <row r="50" spans="1:17" s="5" customFormat="1" ht="16.149999999999999" customHeight="1" x14ac:dyDescent="0.2">
      <c r="A50" s="20"/>
      <c r="C50" s="139"/>
      <c r="D50" s="139"/>
      <c r="E50" s="139"/>
      <c r="F50" s="139"/>
      <c r="G50" s="139"/>
      <c r="H50" s="139"/>
      <c r="I50" s="139"/>
      <c r="J50" s="139"/>
      <c r="L50" s="107"/>
      <c r="M50" s="96"/>
      <c r="N50" s="96"/>
      <c r="O50" s="96"/>
      <c r="P50" s="108"/>
      <c r="Q50" s="19"/>
    </row>
    <row r="51" spans="1:17" s="5" customFormat="1" ht="16.149999999999999" customHeight="1" x14ac:dyDescent="0.2">
      <c r="A51" s="18"/>
      <c r="L51" s="109"/>
      <c r="M51" s="110"/>
      <c r="N51" s="110"/>
      <c r="O51" s="110"/>
      <c r="P51" s="111"/>
      <c r="Q51" s="19"/>
    </row>
    <row r="52" spans="1:17" s="5" customFormat="1" ht="16.149999999999999" customHeight="1" x14ac:dyDescent="0.2">
      <c r="A52" s="20"/>
      <c r="B52" s="20"/>
      <c r="P52" s="19"/>
      <c r="Q52" s="19"/>
    </row>
    <row r="53" spans="1:17" s="5" customFormat="1" ht="16.149999999999999" customHeight="1" x14ac:dyDescent="0.2">
      <c r="A53" s="20"/>
      <c r="B53" s="20"/>
      <c r="D53" s="5" t="s">
        <v>280</v>
      </c>
      <c r="P53" s="19"/>
      <c r="Q53" s="19"/>
    </row>
    <row r="54" spans="1:17" s="5" customFormat="1" ht="16.149999999999999" customHeight="1" x14ac:dyDescent="0.2">
      <c r="A54" s="20"/>
      <c r="B54" s="20"/>
      <c r="C54" s="20"/>
      <c r="P54" s="19"/>
      <c r="Q54" s="19"/>
    </row>
    <row r="55" spans="1:17" s="5" customFormat="1" ht="16.149999999999999" customHeight="1" x14ac:dyDescent="0.2">
      <c r="A55" s="20"/>
      <c r="B55" s="20"/>
      <c r="C55" s="20"/>
      <c r="P55" s="19"/>
      <c r="Q55" s="19"/>
    </row>
    <row r="56" spans="1:17" s="5" customFormat="1" ht="16.149999999999999" customHeight="1" x14ac:dyDescent="0.2">
      <c r="A56" s="20"/>
      <c r="B56" s="20"/>
      <c r="C56" s="20"/>
      <c r="P56" s="19"/>
      <c r="Q56" s="19"/>
    </row>
    <row r="57" spans="1:17" s="5" customFormat="1" ht="16.149999999999999" customHeight="1" x14ac:dyDescent="0.2">
      <c r="A57" s="20"/>
      <c r="B57" s="20"/>
      <c r="C57" s="20"/>
      <c r="P57" s="19"/>
      <c r="Q57" s="19"/>
    </row>
    <row r="58" spans="1:17" s="5" customFormat="1" ht="16.149999999999999" customHeight="1" x14ac:dyDescent="0.2">
      <c r="A58" s="18"/>
      <c r="C58" s="86" t="s">
        <v>351</v>
      </c>
      <c r="D58" s="86"/>
      <c r="E58" s="86"/>
      <c r="F58" s="86"/>
      <c r="G58" s="86"/>
      <c r="H58" s="86"/>
      <c r="I58" s="86"/>
      <c r="J58" s="86"/>
      <c r="M58" s="21"/>
      <c r="N58" s="21"/>
      <c r="P58" s="19"/>
      <c r="Q58" s="19"/>
    </row>
    <row r="59" spans="1:17" s="5" customFormat="1" ht="16.149999999999999" customHeight="1" x14ac:dyDescent="0.2">
      <c r="A59" s="18"/>
      <c r="C59" s="86"/>
      <c r="D59" s="86"/>
      <c r="E59" s="86"/>
      <c r="F59" s="86"/>
      <c r="G59" s="86"/>
      <c r="H59" s="86"/>
      <c r="I59" s="86"/>
      <c r="J59" s="86"/>
      <c r="M59" s="80"/>
      <c r="N59" s="80"/>
      <c r="P59" s="19"/>
      <c r="Q59" s="19"/>
    </row>
    <row r="60" spans="1:17" s="5" customFormat="1" ht="16.149999999999999" customHeight="1" x14ac:dyDescent="0.2">
      <c r="A60" s="18"/>
      <c r="C60" s="86"/>
      <c r="D60" s="86"/>
      <c r="E60" s="86"/>
      <c r="F60" s="86"/>
      <c r="G60" s="86"/>
      <c r="H60" s="86"/>
      <c r="I60" s="86"/>
      <c r="J60" s="86"/>
      <c r="M60" s="80"/>
      <c r="N60" s="80"/>
      <c r="P60" s="19"/>
      <c r="Q60" s="19"/>
    </row>
    <row r="61" spans="1:17" s="5" customFormat="1" ht="16.149999999999999" customHeight="1" x14ac:dyDescent="0.2">
      <c r="A61" s="20"/>
      <c r="C61" s="86"/>
      <c r="D61" s="86"/>
      <c r="E61" s="86"/>
      <c r="F61" s="86"/>
      <c r="G61" s="86"/>
      <c r="H61" s="86"/>
      <c r="I61" s="86"/>
      <c r="J61" s="86"/>
      <c r="M61" s="21"/>
      <c r="N61" s="21"/>
      <c r="P61" s="19"/>
      <c r="Q61" s="19"/>
    </row>
    <row r="62" spans="1:17" s="5" customFormat="1" ht="16.149999999999999" customHeight="1" x14ac:dyDescent="0.2">
      <c r="A62" s="20"/>
      <c r="C62" s="86"/>
      <c r="D62" s="86"/>
      <c r="E62" s="86"/>
      <c r="F62" s="86"/>
      <c r="G62" s="86"/>
      <c r="H62" s="86"/>
      <c r="I62" s="86"/>
      <c r="J62" s="86"/>
      <c r="P62" s="19"/>
      <c r="Q62" s="19"/>
    </row>
    <row r="63" spans="1:17" s="5" customFormat="1" ht="16.149999999999999" customHeight="1" x14ac:dyDescent="0.2">
      <c r="A63" s="20"/>
      <c r="B63" s="23" t="s">
        <v>186</v>
      </c>
      <c r="C63" s="139" t="s">
        <v>70</v>
      </c>
      <c r="D63" s="139"/>
      <c r="E63" s="139"/>
      <c r="F63" s="139"/>
      <c r="G63" s="139"/>
      <c r="H63" s="139"/>
      <c r="I63" s="139"/>
      <c r="J63" s="139"/>
      <c r="P63" s="19"/>
      <c r="Q63" s="19"/>
    </row>
    <row r="64" spans="1:17" s="5" customFormat="1" ht="16.149999999999999" customHeight="1" x14ac:dyDescent="0.2">
      <c r="A64" s="20"/>
      <c r="C64" s="139"/>
      <c r="D64" s="139"/>
      <c r="E64" s="139"/>
      <c r="F64" s="139"/>
      <c r="G64" s="139"/>
      <c r="H64" s="139"/>
      <c r="I64" s="139"/>
      <c r="J64" s="139"/>
      <c r="P64" s="19"/>
      <c r="Q64" s="19"/>
    </row>
    <row r="65" spans="1:17" s="5" customFormat="1" ht="16.149999999999999" customHeight="1" x14ac:dyDescent="0.2">
      <c r="A65" s="20"/>
      <c r="B65" s="23" t="s">
        <v>186</v>
      </c>
      <c r="C65" s="177" t="s">
        <v>426</v>
      </c>
      <c r="D65" s="177"/>
      <c r="E65" s="177"/>
      <c r="F65" s="177"/>
      <c r="G65" s="177"/>
      <c r="H65" s="177"/>
      <c r="I65" s="177"/>
      <c r="J65" s="177"/>
      <c r="P65" s="19"/>
      <c r="Q65" s="19"/>
    </row>
    <row r="66" spans="1:17" s="5" customFormat="1" ht="16.149999999999999" customHeight="1" x14ac:dyDescent="0.2">
      <c r="A66" s="20"/>
      <c r="C66" s="177"/>
      <c r="D66" s="177"/>
      <c r="E66" s="177"/>
      <c r="F66" s="177"/>
      <c r="G66" s="177"/>
      <c r="H66" s="177"/>
      <c r="I66" s="177"/>
      <c r="J66" s="177"/>
      <c r="P66" s="19"/>
      <c r="Q66" s="19"/>
    </row>
    <row r="67" spans="1:17" s="5" customFormat="1" ht="16.149999999999999" customHeight="1" x14ac:dyDescent="0.2">
      <c r="A67" s="20"/>
      <c r="C67" s="177"/>
      <c r="D67" s="177"/>
      <c r="E67" s="177"/>
      <c r="F67" s="177"/>
      <c r="G67" s="177"/>
      <c r="H67" s="177"/>
      <c r="I67" s="177"/>
      <c r="J67" s="177"/>
      <c r="P67" s="19"/>
      <c r="Q67" s="19"/>
    </row>
    <row r="68" spans="1:17" s="5" customFormat="1" ht="16.149999999999999" customHeight="1" x14ac:dyDescent="0.2">
      <c r="A68" s="20"/>
      <c r="C68" s="177"/>
      <c r="D68" s="177"/>
      <c r="E68" s="177"/>
      <c r="F68" s="177"/>
      <c r="G68" s="177"/>
      <c r="H68" s="177"/>
      <c r="I68" s="177"/>
      <c r="J68" s="177"/>
      <c r="P68" s="19"/>
      <c r="Q68" s="19"/>
    </row>
    <row r="69" spans="1:17" s="5" customFormat="1" ht="16.149999999999999" customHeight="1" x14ac:dyDescent="0.2">
      <c r="C69" s="177"/>
      <c r="D69" s="177"/>
      <c r="E69" s="177"/>
      <c r="F69" s="177"/>
      <c r="G69" s="177"/>
      <c r="H69" s="177"/>
      <c r="I69" s="177"/>
      <c r="J69" s="177"/>
      <c r="P69" s="19"/>
      <c r="Q69" s="19"/>
    </row>
    <row r="70" spans="1:17" s="5" customFormat="1" ht="16.149999999999999" customHeight="1" x14ac:dyDescent="0.2">
      <c r="B70" s="37"/>
      <c r="C70" s="139" t="s">
        <v>427</v>
      </c>
      <c r="D70" s="139"/>
      <c r="E70" s="139"/>
      <c r="F70" s="139"/>
      <c r="G70" s="139"/>
      <c r="H70" s="139"/>
      <c r="I70" s="139"/>
      <c r="J70" s="139"/>
      <c r="P70" s="19"/>
      <c r="Q70" s="19"/>
    </row>
    <row r="71" spans="1:17" s="5" customFormat="1" ht="16.149999999999999" customHeight="1" x14ac:dyDescent="0.2">
      <c r="B71" s="37"/>
      <c r="C71" s="139"/>
      <c r="D71" s="139"/>
      <c r="E71" s="139"/>
      <c r="F71" s="139"/>
      <c r="G71" s="139"/>
      <c r="H71" s="139"/>
      <c r="I71" s="139"/>
      <c r="J71" s="139"/>
      <c r="P71" s="19"/>
      <c r="Q71" s="19"/>
    </row>
    <row r="72" spans="1:17" s="5" customFormat="1" ht="16.149999999999999" customHeight="1" x14ac:dyDescent="0.2">
      <c r="P72" s="19"/>
      <c r="Q72" s="19"/>
    </row>
    <row r="73" spans="1:17" s="5" customFormat="1" ht="16.149999999999999" customHeight="1" x14ac:dyDescent="0.2">
      <c r="P73" s="19"/>
      <c r="Q73" s="19"/>
    </row>
    <row r="74" spans="1:17" s="5" customFormat="1" ht="16.149999999999999" customHeight="1" x14ac:dyDescent="0.2">
      <c r="P74" s="19"/>
      <c r="Q74" s="19"/>
    </row>
    <row r="75" spans="1:17" s="5" customFormat="1" ht="16.149999999999999" customHeight="1" x14ac:dyDescent="0.2">
      <c r="P75" s="19"/>
      <c r="Q75" s="19"/>
    </row>
    <row r="76" spans="1:17" s="5" customFormat="1" ht="16.149999999999999" customHeight="1" x14ac:dyDescent="0.2">
      <c r="P76" s="19"/>
      <c r="Q76" s="19"/>
    </row>
    <row r="77" spans="1:17" s="5" customFormat="1" ht="16.149999999999999" customHeight="1" x14ac:dyDescent="0.2">
      <c r="P77" s="19"/>
      <c r="Q77" s="19"/>
    </row>
    <row r="78" spans="1:17" s="5" customFormat="1" ht="16.149999999999999" customHeight="1" x14ac:dyDescent="0.2">
      <c r="D78" s="139" t="s">
        <v>428</v>
      </c>
      <c r="E78" s="139"/>
      <c r="F78" s="139"/>
      <c r="G78" s="139"/>
      <c r="H78" s="139"/>
      <c r="I78" s="139"/>
      <c r="J78" s="139"/>
      <c r="K78" s="226" t="s">
        <v>93</v>
      </c>
      <c r="L78" s="217" t="s">
        <v>432</v>
      </c>
      <c r="M78" s="218"/>
      <c r="N78" s="218"/>
      <c r="O78" s="218"/>
      <c r="P78" s="219"/>
      <c r="Q78" s="19"/>
    </row>
    <row r="79" spans="1:17" s="5" customFormat="1" ht="16.149999999999999" customHeight="1" x14ac:dyDescent="0.2">
      <c r="D79" s="139"/>
      <c r="E79" s="139"/>
      <c r="F79" s="139"/>
      <c r="G79" s="139"/>
      <c r="H79" s="139"/>
      <c r="I79" s="139"/>
      <c r="J79" s="139"/>
      <c r="K79" s="226"/>
      <c r="L79" s="220"/>
      <c r="M79" s="221"/>
      <c r="N79" s="221"/>
      <c r="O79" s="221"/>
      <c r="P79" s="222"/>
      <c r="Q79" s="19"/>
    </row>
    <row r="80" spans="1:17" s="5" customFormat="1" ht="16.149999999999999" customHeight="1" x14ac:dyDescent="0.2">
      <c r="C80" s="23" t="s">
        <v>186</v>
      </c>
      <c r="D80" s="227" t="s">
        <v>429</v>
      </c>
      <c r="E80" s="139"/>
      <c r="F80" s="139"/>
      <c r="G80" s="139"/>
      <c r="H80" s="139"/>
      <c r="I80" s="139"/>
      <c r="J80" s="139"/>
      <c r="L80" s="220"/>
      <c r="M80" s="221"/>
      <c r="N80" s="221"/>
      <c r="O80" s="221"/>
      <c r="P80" s="222"/>
      <c r="Q80" s="19"/>
    </row>
    <row r="81" spans="2:17" s="5" customFormat="1" ht="16.149999999999999" customHeight="1" x14ac:dyDescent="0.2">
      <c r="D81" s="139"/>
      <c r="E81" s="139"/>
      <c r="F81" s="139"/>
      <c r="G81" s="139"/>
      <c r="H81" s="139"/>
      <c r="I81" s="139"/>
      <c r="J81" s="139"/>
      <c r="L81" s="220"/>
      <c r="M81" s="221"/>
      <c r="N81" s="221"/>
      <c r="O81" s="221"/>
      <c r="P81" s="222"/>
      <c r="Q81" s="19"/>
    </row>
    <row r="82" spans="2:17" s="5" customFormat="1" ht="16.149999999999999" customHeight="1" x14ac:dyDescent="0.2">
      <c r="C82" s="23" t="s">
        <v>186</v>
      </c>
      <c r="D82" s="227" t="s">
        <v>430</v>
      </c>
      <c r="E82" s="228"/>
      <c r="F82" s="228"/>
      <c r="G82" s="228"/>
      <c r="H82" s="228"/>
      <c r="I82" s="228"/>
      <c r="J82" s="228"/>
      <c r="L82" s="220"/>
      <c r="M82" s="221"/>
      <c r="N82" s="221"/>
      <c r="O82" s="221"/>
      <c r="P82" s="222"/>
      <c r="Q82" s="19"/>
    </row>
    <row r="83" spans="2:17" s="5" customFormat="1" ht="16.149999999999999" customHeight="1" x14ac:dyDescent="0.2">
      <c r="D83" s="228"/>
      <c r="E83" s="228"/>
      <c r="F83" s="228"/>
      <c r="G83" s="228"/>
      <c r="H83" s="228"/>
      <c r="I83" s="228"/>
      <c r="J83" s="228"/>
      <c r="L83" s="220"/>
      <c r="M83" s="221"/>
      <c r="N83" s="221"/>
      <c r="O83" s="221"/>
      <c r="P83" s="222"/>
      <c r="Q83" s="19"/>
    </row>
    <row r="84" spans="2:17" s="5" customFormat="1" ht="16.149999999999999" customHeight="1" x14ac:dyDescent="0.2">
      <c r="D84" s="139" t="s">
        <v>431</v>
      </c>
      <c r="E84" s="139"/>
      <c r="F84" s="139"/>
      <c r="G84" s="139"/>
      <c r="H84" s="139"/>
      <c r="I84" s="139"/>
      <c r="J84" s="139"/>
      <c r="L84" s="220"/>
      <c r="M84" s="221"/>
      <c r="N84" s="221"/>
      <c r="O84" s="221"/>
      <c r="P84" s="222"/>
      <c r="Q84" s="19"/>
    </row>
    <row r="85" spans="2:17" s="5" customFormat="1" ht="16.149999999999999" customHeight="1" x14ac:dyDescent="0.2">
      <c r="D85" s="139"/>
      <c r="E85" s="139"/>
      <c r="F85" s="139"/>
      <c r="G85" s="139"/>
      <c r="H85" s="139"/>
      <c r="I85" s="139"/>
      <c r="J85" s="139"/>
      <c r="L85" s="220"/>
      <c r="M85" s="221"/>
      <c r="N85" s="221"/>
      <c r="O85" s="221"/>
      <c r="P85" s="222"/>
      <c r="Q85" s="19"/>
    </row>
    <row r="86" spans="2:17" s="5" customFormat="1" ht="16.149999999999999" customHeight="1" x14ac:dyDescent="0.2">
      <c r="L86" s="220"/>
      <c r="M86" s="221"/>
      <c r="N86" s="221"/>
      <c r="O86" s="221"/>
      <c r="P86" s="222"/>
      <c r="Q86" s="19"/>
    </row>
    <row r="87" spans="2:17" s="5" customFormat="1" ht="16.149999999999999" customHeight="1" x14ac:dyDescent="0.2">
      <c r="L87" s="220"/>
      <c r="M87" s="221"/>
      <c r="N87" s="221"/>
      <c r="O87" s="221"/>
      <c r="P87" s="222"/>
      <c r="Q87" s="19"/>
    </row>
    <row r="88" spans="2:17" s="5" customFormat="1" ht="16.149999999999999" customHeight="1" x14ac:dyDescent="0.2">
      <c r="L88" s="220"/>
      <c r="M88" s="221"/>
      <c r="N88" s="221"/>
      <c r="O88" s="221"/>
      <c r="P88" s="222"/>
      <c r="Q88" s="19"/>
    </row>
    <row r="89" spans="2:17" s="5" customFormat="1" ht="16.149999999999999" customHeight="1" x14ac:dyDescent="0.2">
      <c r="L89" s="220"/>
      <c r="M89" s="221"/>
      <c r="N89" s="221"/>
      <c r="O89" s="221"/>
      <c r="P89" s="222"/>
      <c r="Q89" s="19"/>
    </row>
    <row r="90" spans="2:17" s="5" customFormat="1" ht="16.149999999999999" customHeight="1" x14ac:dyDescent="0.2">
      <c r="L90" s="220"/>
      <c r="M90" s="221"/>
      <c r="N90" s="221"/>
      <c r="O90" s="221"/>
      <c r="P90" s="222"/>
      <c r="Q90" s="19"/>
    </row>
    <row r="91" spans="2:17" s="5" customFormat="1" ht="16.149999999999999" customHeight="1" x14ac:dyDescent="0.2">
      <c r="L91" s="220"/>
      <c r="M91" s="221"/>
      <c r="N91" s="221"/>
      <c r="O91" s="221"/>
      <c r="P91" s="222"/>
      <c r="Q91" s="19"/>
    </row>
    <row r="92" spans="2:17" s="5" customFormat="1" ht="16.149999999999999" customHeight="1" x14ac:dyDescent="0.2">
      <c r="L92" s="220"/>
      <c r="M92" s="221"/>
      <c r="N92" s="221"/>
      <c r="O92" s="221"/>
      <c r="P92" s="222"/>
      <c r="Q92" s="19"/>
    </row>
    <row r="93" spans="2:17" s="5" customFormat="1" ht="16.149999999999999" customHeight="1" x14ac:dyDescent="0.2">
      <c r="B93" s="86" t="s">
        <v>352</v>
      </c>
      <c r="C93" s="86"/>
      <c r="D93" s="86"/>
      <c r="E93" s="86"/>
      <c r="F93" s="86"/>
      <c r="G93" s="86"/>
      <c r="H93" s="86"/>
      <c r="I93" s="86"/>
      <c r="J93" s="86"/>
      <c r="L93" s="220"/>
      <c r="M93" s="221"/>
      <c r="N93" s="221"/>
      <c r="O93" s="221"/>
      <c r="P93" s="222"/>
      <c r="Q93" s="19"/>
    </row>
    <row r="94" spans="2:17" s="5" customFormat="1" ht="16.149999999999999" customHeight="1" x14ac:dyDescent="0.2">
      <c r="B94" s="86"/>
      <c r="C94" s="86"/>
      <c r="D94" s="86"/>
      <c r="E94" s="86"/>
      <c r="F94" s="86"/>
      <c r="G94" s="86"/>
      <c r="H94" s="86"/>
      <c r="I94" s="86"/>
      <c r="J94" s="86"/>
      <c r="L94" s="220"/>
      <c r="M94" s="221"/>
      <c r="N94" s="221"/>
      <c r="O94" s="221"/>
      <c r="P94" s="222"/>
      <c r="Q94" s="19"/>
    </row>
    <row r="95" spans="2:17" s="5" customFormat="1" ht="16.149999999999999" customHeight="1" x14ac:dyDescent="0.2">
      <c r="B95" s="86"/>
      <c r="C95" s="86"/>
      <c r="D95" s="86"/>
      <c r="E95" s="86"/>
      <c r="F95" s="86"/>
      <c r="G95" s="86"/>
      <c r="H95" s="86"/>
      <c r="I95" s="86"/>
      <c r="J95" s="86"/>
      <c r="L95" s="220"/>
      <c r="M95" s="221"/>
      <c r="N95" s="221"/>
      <c r="O95" s="221"/>
      <c r="P95" s="222"/>
      <c r="Q95" s="19"/>
    </row>
    <row r="96" spans="2:17" s="5" customFormat="1" ht="16.149999999999999" customHeight="1" x14ac:dyDescent="0.2">
      <c r="L96" s="220"/>
      <c r="M96" s="221"/>
      <c r="N96" s="221"/>
      <c r="O96" s="221"/>
      <c r="P96" s="222"/>
      <c r="Q96" s="19"/>
    </row>
    <row r="97" spans="2:17" s="5" customFormat="1" ht="16.149999999999999" customHeight="1" x14ac:dyDescent="0.2">
      <c r="L97" s="220"/>
      <c r="M97" s="221"/>
      <c r="N97" s="221"/>
      <c r="O97" s="221"/>
      <c r="P97" s="222"/>
      <c r="Q97" s="19"/>
    </row>
    <row r="98" spans="2:17" s="5" customFormat="1" ht="16.149999999999999" customHeight="1" x14ac:dyDescent="0.2">
      <c r="L98" s="220"/>
      <c r="M98" s="221"/>
      <c r="N98" s="221"/>
      <c r="O98" s="221"/>
      <c r="P98" s="222"/>
      <c r="Q98" s="19"/>
    </row>
    <row r="99" spans="2:17" s="5" customFormat="1" ht="16.149999999999999" customHeight="1" x14ac:dyDescent="0.2">
      <c r="L99" s="220"/>
      <c r="M99" s="221"/>
      <c r="N99" s="221"/>
      <c r="O99" s="221"/>
      <c r="P99" s="222"/>
      <c r="Q99" s="19"/>
    </row>
    <row r="100" spans="2:17" s="5" customFormat="1" ht="16.149999999999999" customHeight="1" x14ac:dyDescent="0.2">
      <c r="L100" s="220"/>
      <c r="M100" s="221"/>
      <c r="N100" s="221"/>
      <c r="O100" s="221"/>
      <c r="P100" s="222"/>
      <c r="Q100" s="19"/>
    </row>
    <row r="101" spans="2:17" s="5" customFormat="1" ht="16.149999999999999" customHeight="1" x14ac:dyDescent="0.2">
      <c r="L101" s="220"/>
      <c r="M101" s="221"/>
      <c r="N101" s="221"/>
      <c r="O101" s="221"/>
      <c r="P101" s="222"/>
      <c r="Q101" s="19"/>
    </row>
    <row r="102" spans="2:17" s="5" customFormat="1" ht="16.149999999999999" customHeight="1" x14ac:dyDescent="0.2">
      <c r="L102" s="223"/>
      <c r="M102" s="224"/>
      <c r="N102" s="224"/>
      <c r="O102" s="224"/>
      <c r="P102" s="225"/>
      <c r="Q102" s="19"/>
    </row>
    <row r="103" spans="2:17" s="5" customFormat="1" ht="16.149999999999999" customHeight="1" x14ac:dyDescent="0.2">
      <c r="P103" s="19"/>
      <c r="Q103" s="19"/>
    </row>
    <row r="104" spans="2:17" s="5" customFormat="1" ht="16.149999999999999" customHeight="1" x14ac:dyDescent="0.2">
      <c r="P104" s="19"/>
      <c r="Q104" s="19"/>
    </row>
    <row r="105" spans="2:17" s="5" customFormat="1" ht="16.149999999999999" customHeight="1" x14ac:dyDescent="0.2">
      <c r="P105" s="19"/>
      <c r="Q105" s="19"/>
    </row>
    <row r="106" spans="2:17" s="5" customFormat="1" ht="16.149999999999999" customHeight="1" x14ac:dyDescent="0.2">
      <c r="P106" s="19"/>
      <c r="Q106" s="19"/>
    </row>
    <row r="107" spans="2:17" s="5" customFormat="1" ht="16.149999999999999" customHeight="1" x14ac:dyDescent="0.2">
      <c r="P107" s="19"/>
      <c r="Q107" s="19"/>
    </row>
    <row r="108" spans="2:17" s="5" customFormat="1" ht="16.149999999999999" customHeight="1" x14ac:dyDescent="0.2">
      <c r="P108" s="19"/>
      <c r="Q108" s="19"/>
    </row>
    <row r="109" spans="2:17" s="5" customFormat="1" ht="16.149999999999999" customHeight="1" x14ac:dyDescent="0.2">
      <c r="B109" s="178" t="s">
        <v>73</v>
      </c>
      <c r="C109" s="178"/>
      <c r="D109" s="178"/>
      <c r="E109" s="178"/>
      <c r="F109" s="178"/>
      <c r="G109" s="178"/>
      <c r="H109" s="178"/>
      <c r="I109" s="178"/>
      <c r="J109" s="178"/>
      <c r="K109" s="197" t="s">
        <v>74</v>
      </c>
      <c r="L109" s="179" t="s">
        <v>433</v>
      </c>
      <c r="M109" s="180"/>
      <c r="N109" s="180"/>
      <c r="O109" s="180"/>
      <c r="P109" s="181"/>
      <c r="Q109" s="19"/>
    </row>
    <row r="110" spans="2:17" s="5" customFormat="1" ht="16.149999999999999" customHeight="1" x14ac:dyDescent="0.2">
      <c r="B110" s="178"/>
      <c r="C110" s="178"/>
      <c r="D110" s="178"/>
      <c r="E110" s="178"/>
      <c r="F110" s="178"/>
      <c r="G110" s="178"/>
      <c r="H110" s="178"/>
      <c r="I110" s="178"/>
      <c r="J110" s="178"/>
      <c r="K110" s="197"/>
      <c r="L110" s="182"/>
      <c r="M110" s="183"/>
      <c r="N110" s="183"/>
      <c r="O110" s="183"/>
      <c r="P110" s="184"/>
      <c r="Q110" s="19"/>
    </row>
    <row r="111" spans="2:17" s="5" customFormat="1" ht="16.149999999999999" customHeight="1" x14ac:dyDescent="0.2">
      <c r="B111" s="86" t="s">
        <v>434</v>
      </c>
      <c r="C111" s="86"/>
      <c r="D111" s="86"/>
      <c r="E111" s="86"/>
      <c r="F111" s="86"/>
      <c r="G111" s="86"/>
      <c r="H111" s="86"/>
      <c r="I111" s="86"/>
      <c r="J111" s="86"/>
      <c r="L111" s="182"/>
      <c r="M111" s="183"/>
      <c r="N111" s="183"/>
      <c r="O111" s="183"/>
      <c r="P111" s="184"/>
      <c r="Q111" s="19"/>
    </row>
    <row r="112" spans="2:17" s="5" customFormat="1" ht="16.149999999999999" customHeight="1" x14ac:dyDescent="0.2">
      <c r="B112" s="86"/>
      <c r="C112" s="86"/>
      <c r="D112" s="86"/>
      <c r="E112" s="86"/>
      <c r="F112" s="86"/>
      <c r="G112" s="86"/>
      <c r="H112" s="86"/>
      <c r="I112" s="86"/>
      <c r="J112" s="86"/>
      <c r="L112" s="182"/>
      <c r="M112" s="183"/>
      <c r="N112" s="183"/>
      <c r="O112" s="183"/>
      <c r="P112" s="184"/>
      <c r="Q112" s="19"/>
    </row>
    <row r="113" spans="1:17" s="5" customFormat="1" ht="16.149999999999999" customHeight="1" x14ac:dyDescent="0.2">
      <c r="B113" s="86"/>
      <c r="C113" s="86"/>
      <c r="D113" s="86"/>
      <c r="E113" s="86"/>
      <c r="F113" s="86"/>
      <c r="G113" s="86"/>
      <c r="H113" s="86"/>
      <c r="I113" s="86"/>
      <c r="J113" s="86"/>
      <c r="L113" s="182"/>
      <c r="M113" s="183"/>
      <c r="N113" s="183"/>
      <c r="O113" s="183"/>
      <c r="P113" s="184"/>
      <c r="Q113" s="19"/>
    </row>
    <row r="114" spans="1:17" s="5" customFormat="1" ht="16.149999999999999" customHeight="1" x14ac:dyDescent="0.2">
      <c r="B114" s="86"/>
      <c r="C114" s="86"/>
      <c r="D114" s="86"/>
      <c r="E114" s="86"/>
      <c r="F114" s="86"/>
      <c r="G114" s="86"/>
      <c r="H114" s="86"/>
      <c r="I114" s="86"/>
      <c r="J114" s="86"/>
      <c r="L114" s="182"/>
      <c r="M114" s="183"/>
      <c r="N114" s="183"/>
      <c r="O114" s="183"/>
      <c r="P114" s="184"/>
      <c r="Q114" s="19"/>
    </row>
    <row r="115" spans="1:17" s="5" customFormat="1" ht="16.149999999999999" customHeight="1" x14ac:dyDescent="0.2">
      <c r="B115" s="86"/>
      <c r="C115" s="86"/>
      <c r="D115" s="86"/>
      <c r="E115" s="86"/>
      <c r="F115" s="86"/>
      <c r="G115" s="86"/>
      <c r="H115" s="86"/>
      <c r="I115" s="86"/>
      <c r="J115" s="86"/>
      <c r="L115" s="182"/>
      <c r="M115" s="183"/>
      <c r="N115" s="183"/>
      <c r="O115" s="183"/>
      <c r="P115" s="184"/>
      <c r="Q115" s="19"/>
    </row>
    <row r="116" spans="1:17" s="5" customFormat="1" ht="16.149999999999999" customHeight="1" x14ac:dyDescent="0.2">
      <c r="B116" s="86"/>
      <c r="C116" s="86"/>
      <c r="D116" s="86"/>
      <c r="E116" s="86"/>
      <c r="F116" s="86"/>
      <c r="G116" s="86"/>
      <c r="H116" s="86"/>
      <c r="I116" s="86"/>
      <c r="J116" s="86"/>
      <c r="L116" s="182"/>
      <c r="M116" s="183"/>
      <c r="N116" s="183"/>
      <c r="O116" s="183"/>
      <c r="P116" s="184"/>
      <c r="Q116" s="19"/>
    </row>
    <row r="117" spans="1:17" s="5" customFormat="1" ht="16.149999999999999" customHeight="1" x14ac:dyDescent="0.2">
      <c r="B117" s="173" t="s">
        <v>33</v>
      </c>
      <c r="C117" s="173"/>
      <c r="D117" s="173"/>
      <c r="E117" s="173" t="s">
        <v>34</v>
      </c>
      <c r="F117" s="173"/>
      <c r="G117" s="173" t="s">
        <v>35</v>
      </c>
      <c r="H117" s="173"/>
      <c r="I117" s="213" t="s">
        <v>36</v>
      </c>
      <c r="J117" s="214"/>
      <c r="L117" s="182"/>
      <c r="M117" s="183"/>
      <c r="N117" s="183"/>
      <c r="O117" s="183"/>
      <c r="P117" s="184"/>
      <c r="Q117" s="19"/>
    </row>
    <row r="118" spans="1:17" s="5" customFormat="1" ht="16.149999999999999" customHeight="1" x14ac:dyDescent="0.2">
      <c r="B118" s="173"/>
      <c r="C118" s="173"/>
      <c r="D118" s="173"/>
      <c r="E118" s="173"/>
      <c r="F118" s="173"/>
      <c r="G118" s="173"/>
      <c r="H118" s="173"/>
      <c r="I118" s="215"/>
      <c r="J118" s="216"/>
      <c r="L118" s="182"/>
      <c r="M118" s="183"/>
      <c r="N118" s="183"/>
      <c r="O118" s="183"/>
      <c r="P118" s="184"/>
      <c r="Q118" s="19"/>
    </row>
    <row r="119" spans="1:17" s="5" customFormat="1" ht="16.149999999999999" customHeight="1" x14ac:dyDescent="0.2">
      <c r="B119" s="174" t="s">
        <v>37</v>
      </c>
      <c r="C119" s="174"/>
      <c r="D119" s="174"/>
      <c r="E119" s="208" t="s">
        <v>295</v>
      </c>
      <c r="F119" s="208"/>
      <c r="G119" s="158" t="s">
        <v>38</v>
      </c>
      <c r="H119" s="158"/>
      <c r="I119" s="208"/>
      <c r="J119" s="208"/>
      <c r="L119" s="182"/>
      <c r="M119" s="183"/>
      <c r="N119" s="183"/>
      <c r="O119" s="183"/>
      <c r="P119" s="184"/>
      <c r="Q119" s="19"/>
    </row>
    <row r="120" spans="1:17" s="5" customFormat="1" ht="16.149999999999999" customHeight="1" x14ac:dyDescent="0.2">
      <c r="B120" s="174"/>
      <c r="C120" s="174"/>
      <c r="D120" s="174"/>
      <c r="E120" s="208"/>
      <c r="F120" s="208"/>
      <c r="G120" s="158"/>
      <c r="H120" s="158"/>
      <c r="I120" s="208"/>
      <c r="J120" s="208"/>
      <c r="L120" s="185"/>
      <c r="M120" s="186"/>
      <c r="N120" s="186"/>
      <c r="O120" s="186"/>
      <c r="P120" s="187"/>
      <c r="Q120" s="19"/>
    </row>
    <row r="121" spans="1:17" s="5" customFormat="1" ht="16.149999999999999" customHeight="1" thickBot="1" x14ac:dyDescent="0.25">
      <c r="B121" s="175"/>
      <c r="C121" s="175"/>
      <c r="D121" s="175"/>
      <c r="E121" s="166"/>
      <c r="F121" s="166"/>
      <c r="G121" s="159"/>
      <c r="H121" s="159"/>
      <c r="I121" s="166"/>
      <c r="J121" s="166"/>
      <c r="P121" s="19"/>
      <c r="Q121" s="19"/>
    </row>
    <row r="122" spans="1:17" s="5" customFormat="1" ht="16.149999999999999" customHeight="1" thickTop="1" x14ac:dyDescent="0.2">
      <c r="A122" s="201" t="s">
        <v>75</v>
      </c>
      <c r="B122" s="176" t="s">
        <v>41</v>
      </c>
      <c r="C122" s="176"/>
      <c r="D122" s="176"/>
      <c r="E122" s="210"/>
      <c r="F122" s="210"/>
      <c r="G122" s="204" t="s">
        <v>39</v>
      </c>
      <c r="H122" s="204"/>
      <c r="I122" s="210"/>
      <c r="J122" s="211"/>
      <c r="K122" s="160" t="s">
        <v>184</v>
      </c>
      <c r="L122" s="104" t="s">
        <v>435</v>
      </c>
      <c r="M122" s="105"/>
      <c r="N122" s="105"/>
      <c r="O122" s="105"/>
      <c r="P122" s="106"/>
      <c r="Q122" s="19"/>
    </row>
    <row r="123" spans="1:17" s="5" customFormat="1" ht="16.149999999999999" customHeight="1" x14ac:dyDescent="0.2">
      <c r="A123" s="202"/>
      <c r="B123" s="174"/>
      <c r="C123" s="174"/>
      <c r="D123" s="174"/>
      <c r="E123" s="208"/>
      <c r="F123" s="208"/>
      <c r="G123" s="158"/>
      <c r="H123" s="158"/>
      <c r="I123" s="208"/>
      <c r="J123" s="212"/>
      <c r="K123" s="160"/>
      <c r="L123" s="107"/>
      <c r="M123" s="96"/>
      <c r="N123" s="96"/>
      <c r="O123" s="96"/>
      <c r="P123" s="108"/>
      <c r="Q123" s="19"/>
    </row>
    <row r="124" spans="1:17" s="5" customFormat="1" ht="16.149999999999999" customHeight="1" x14ac:dyDescent="0.2">
      <c r="A124" s="202"/>
      <c r="B124" s="174"/>
      <c r="C124" s="174"/>
      <c r="D124" s="174"/>
      <c r="E124" s="208"/>
      <c r="F124" s="208"/>
      <c r="G124" s="158"/>
      <c r="H124" s="158"/>
      <c r="I124" s="208"/>
      <c r="J124" s="212"/>
      <c r="L124" s="107"/>
      <c r="M124" s="96"/>
      <c r="N124" s="96"/>
      <c r="O124" s="96"/>
      <c r="P124" s="108"/>
      <c r="Q124" s="19"/>
    </row>
    <row r="125" spans="1:17" s="5" customFormat="1" ht="16.149999999999999" customHeight="1" x14ac:dyDescent="0.2">
      <c r="A125" s="202"/>
      <c r="B125" s="175" t="s">
        <v>42</v>
      </c>
      <c r="C125" s="175"/>
      <c r="D125" s="175"/>
      <c r="E125" s="166"/>
      <c r="F125" s="166"/>
      <c r="G125" s="159" t="s">
        <v>40</v>
      </c>
      <c r="H125" s="159"/>
      <c r="I125" s="166"/>
      <c r="J125" s="205"/>
      <c r="L125" s="107"/>
      <c r="M125" s="96"/>
      <c r="N125" s="96"/>
      <c r="O125" s="96"/>
      <c r="P125" s="108"/>
      <c r="Q125" s="19"/>
    </row>
    <row r="126" spans="1:17" s="5" customFormat="1" ht="16.149999999999999" customHeight="1" x14ac:dyDescent="0.2">
      <c r="A126" s="202"/>
      <c r="B126" s="169"/>
      <c r="C126" s="169"/>
      <c r="D126" s="169"/>
      <c r="E126" s="161"/>
      <c r="F126" s="161"/>
      <c r="G126" s="164"/>
      <c r="H126" s="164"/>
      <c r="I126" s="161"/>
      <c r="J126" s="206"/>
      <c r="L126" s="107"/>
      <c r="M126" s="96"/>
      <c r="N126" s="96"/>
      <c r="O126" s="96"/>
      <c r="P126" s="108"/>
      <c r="Q126" s="19"/>
    </row>
    <row r="127" spans="1:17" s="5" customFormat="1" ht="16.149999999999999" customHeight="1" x14ac:dyDescent="0.2">
      <c r="A127" s="202"/>
      <c r="B127" s="169"/>
      <c r="C127" s="169"/>
      <c r="D127" s="169"/>
      <c r="E127" s="161"/>
      <c r="F127" s="161"/>
      <c r="G127" s="164"/>
      <c r="H127" s="164"/>
      <c r="I127" s="161"/>
      <c r="J127" s="206"/>
      <c r="L127" s="107"/>
      <c r="M127" s="96"/>
      <c r="N127" s="96"/>
      <c r="O127" s="96"/>
      <c r="P127" s="108"/>
      <c r="Q127" s="19"/>
    </row>
    <row r="128" spans="1:17" s="5" customFormat="1" ht="16.149999999999999" customHeight="1" thickBot="1" x14ac:dyDescent="0.25">
      <c r="A128" s="203"/>
      <c r="B128" s="209"/>
      <c r="C128" s="209"/>
      <c r="D128" s="209"/>
      <c r="E128" s="167"/>
      <c r="F128" s="167"/>
      <c r="G128" s="168"/>
      <c r="H128" s="168"/>
      <c r="I128" s="167"/>
      <c r="J128" s="207"/>
      <c r="L128" s="107"/>
      <c r="M128" s="96"/>
      <c r="N128" s="96"/>
      <c r="O128" s="96"/>
      <c r="P128" s="108"/>
      <c r="Q128" s="19"/>
    </row>
    <row r="129" spans="2:17" s="5" customFormat="1" ht="16.149999999999999" customHeight="1" thickTop="1" x14ac:dyDescent="0.2">
      <c r="B129" s="169" t="s">
        <v>203</v>
      </c>
      <c r="C129" s="169"/>
      <c r="D129" s="169"/>
      <c r="E129" s="161"/>
      <c r="F129" s="161"/>
      <c r="G129" s="164" t="s">
        <v>204</v>
      </c>
      <c r="H129" s="164"/>
      <c r="I129" s="161"/>
      <c r="J129" s="161"/>
      <c r="L129" s="107"/>
      <c r="M129" s="96"/>
      <c r="N129" s="96"/>
      <c r="O129" s="96"/>
      <c r="P129" s="108"/>
      <c r="Q129" s="19"/>
    </row>
    <row r="130" spans="2:17" s="5" customFormat="1" ht="16.149999999999999" customHeight="1" x14ac:dyDescent="0.2">
      <c r="B130" s="169"/>
      <c r="C130" s="169"/>
      <c r="D130" s="169"/>
      <c r="E130" s="161"/>
      <c r="F130" s="161"/>
      <c r="G130" s="164"/>
      <c r="H130" s="164"/>
      <c r="I130" s="161"/>
      <c r="J130" s="161"/>
      <c r="L130" s="107"/>
      <c r="M130" s="96"/>
      <c r="N130" s="96"/>
      <c r="O130" s="96"/>
      <c r="P130" s="108"/>
      <c r="Q130" s="19"/>
    </row>
    <row r="131" spans="2:17" s="5" customFormat="1" ht="16.149999999999999" customHeight="1" x14ac:dyDescent="0.2">
      <c r="B131" s="169"/>
      <c r="C131" s="169"/>
      <c r="D131" s="169"/>
      <c r="E131" s="161"/>
      <c r="F131" s="161"/>
      <c r="G131" s="164"/>
      <c r="H131" s="164"/>
      <c r="I131" s="161"/>
      <c r="J131" s="161"/>
      <c r="L131" s="107"/>
      <c r="M131" s="96"/>
      <c r="N131" s="96"/>
      <c r="O131" s="96"/>
      <c r="P131" s="108"/>
      <c r="Q131" s="19"/>
    </row>
    <row r="132" spans="2:17" s="5" customFormat="1" ht="16.149999999999999" customHeight="1" x14ac:dyDescent="0.2">
      <c r="B132" s="170"/>
      <c r="C132" s="170"/>
      <c r="D132" s="170"/>
      <c r="E132" s="162"/>
      <c r="F132" s="162"/>
      <c r="G132" s="165"/>
      <c r="H132" s="165"/>
      <c r="I132" s="162"/>
      <c r="J132" s="162"/>
      <c r="L132" s="107"/>
      <c r="M132" s="96"/>
      <c r="N132" s="96"/>
      <c r="O132" s="96"/>
      <c r="P132" s="108"/>
      <c r="Q132" s="19"/>
    </row>
    <row r="133" spans="2:17" s="5" customFormat="1" ht="16.149999999999999" customHeight="1" x14ac:dyDescent="0.2">
      <c r="B133" s="188" t="s">
        <v>221</v>
      </c>
      <c r="C133" s="189"/>
      <c r="D133" s="190"/>
      <c r="E133" s="161"/>
      <c r="F133" s="161"/>
      <c r="G133" s="164" t="s">
        <v>222</v>
      </c>
      <c r="H133" s="164"/>
      <c r="I133" s="161"/>
      <c r="J133" s="161"/>
      <c r="L133" s="107"/>
      <c r="M133" s="96"/>
      <c r="N133" s="96"/>
      <c r="O133" s="96"/>
      <c r="P133" s="108"/>
      <c r="Q133" s="19"/>
    </row>
    <row r="134" spans="2:17" ht="16.149999999999999" customHeight="1" x14ac:dyDescent="0.2">
      <c r="B134" s="191"/>
      <c r="C134" s="192"/>
      <c r="D134" s="193"/>
      <c r="E134" s="161"/>
      <c r="F134" s="161"/>
      <c r="G134" s="164"/>
      <c r="H134" s="164"/>
      <c r="I134" s="161"/>
      <c r="J134" s="161"/>
      <c r="L134" s="107"/>
      <c r="M134" s="96"/>
      <c r="N134" s="96"/>
      <c r="O134" s="96"/>
      <c r="P134" s="108"/>
      <c r="Q134" s="19"/>
    </row>
    <row r="135" spans="2:17" ht="16.149999999999999" customHeight="1" x14ac:dyDescent="0.2">
      <c r="B135" s="191"/>
      <c r="C135" s="192"/>
      <c r="D135" s="193"/>
      <c r="E135" s="161"/>
      <c r="F135" s="161"/>
      <c r="G135" s="164"/>
      <c r="H135" s="164"/>
      <c r="I135" s="161"/>
      <c r="J135" s="161"/>
      <c r="L135" s="107"/>
      <c r="M135" s="96"/>
      <c r="N135" s="96"/>
      <c r="O135" s="96"/>
      <c r="P135" s="108"/>
      <c r="Q135" s="19"/>
    </row>
    <row r="136" spans="2:17" ht="16.149999999999999" customHeight="1" x14ac:dyDescent="0.2">
      <c r="B136" s="194"/>
      <c r="C136" s="195"/>
      <c r="D136" s="196"/>
      <c r="E136" s="162"/>
      <c r="F136" s="162"/>
      <c r="G136" s="165"/>
      <c r="H136" s="165"/>
      <c r="I136" s="162"/>
      <c r="J136" s="162"/>
      <c r="L136" s="107"/>
      <c r="M136" s="96"/>
      <c r="N136" s="96"/>
      <c r="O136" s="96"/>
      <c r="P136" s="108"/>
      <c r="Q136" s="19"/>
    </row>
    <row r="137" spans="2:17" ht="16.149999999999999" customHeight="1" x14ac:dyDescent="0.2">
      <c r="B137" s="188" t="s">
        <v>223</v>
      </c>
      <c r="C137" s="189"/>
      <c r="D137" s="190"/>
      <c r="E137" s="161"/>
      <c r="F137" s="161"/>
      <c r="G137" s="164" t="s">
        <v>224</v>
      </c>
      <c r="H137" s="164"/>
      <c r="I137" s="161"/>
      <c r="J137" s="161"/>
      <c r="L137" s="107"/>
      <c r="M137" s="96"/>
      <c r="N137" s="96"/>
      <c r="O137" s="96"/>
      <c r="P137" s="108"/>
      <c r="Q137" s="19"/>
    </row>
    <row r="138" spans="2:17" ht="16.149999999999999" customHeight="1" x14ac:dyDescent="0.2">
      <c r="B138" s="191"/>
      <c r="C138" s="192"/>
      <c r="D138" s="193"/>
      <c r="E138" s="161"/>
      <c r="F138" s="161"/>
      <c r="G138" s="164"/>
      <c r="H138" s="164"/>
      <c r="I138" s="161"/>
      <c r="J138" s="161"/>
      <c r="L138" s="107"/>
      <c r="M138" s="96"/>
      <c r="N138" s="96"/>
      <c r="O138" s="96"/>
      <c r="P138" s="108"/>
      <c r="Q138" s="19"/>
    </row>
    <row r="139" spans="2:17" ht="16.149999999999999" customHeight="1" x14ac:dyDescent="0.2">
      <c r="B139" s="191"/>
      <c r="C139" s="192"/>
      <c r="D139" s="193"/>
      <c r="E139" s="161"/>
      <c r="F139" s="161"/>
      <c r="G139" s="164"/>
      <c r="H139" s="164"/>
      <c r="I139" s="161"/>
      <c r="J139" s="161"/>
      <c r="L139" s="107"/>
      <c r="M139" s="96"/>
      <c r="N139" s="96"/>
      <c r="O139" s="96"/>
      <c r="P139" s="108"/>
      <c r="Q139" s="19"/>
    </row>
    <row r="140" spans="2:17" ht="16.149999999999999" customHeight="1" x14ac:dyDescent="0.2">
      <c r="B140" s="194"/>
      <c r="C140" s="195"/>
      <c r="D140" s="196"/>
      <c r="E140" s="162"/>
      <c r="F140" s="162"/>
      <c r="G140" s="165"/>
      <c r="H140" s="165"/>
      <c r="I140" s="162"/>
      <c r="J140" s="162"/>
      <c r="L140" s="107"/>
      <c r="M140" s="96"/>
      <c r="N140" s="96"/>
      <c r="O140" s="96"/>
      <c r="P140" s="108"/>
      <c r="Q140" s="19"/>
    </row>
    <row r="141" spans="2:17" ht="16.149999999999999" customHeight="1" x14ac:dyDescent="0.2">
      <c r="B141" s="188" t="s">
        <v>225</v>
      </c>
      <c r="C141" s="189"/>
      <c r="D141" s="190"/>
      <c r="E141" s="229" t="s">
        <v>226</v>
      </c>
      <c r="F141" s="230"/>
      <c r="G141" s="230"/>
      <c r="H141" s="231"/>
      <c r="I141" s="161"/>
      <c r="J141" s="161"/>
      <c r="L141" s="107"/>
      <c r="M141" s="96"/>
      <c r="N141" s="96"/>
      <c r="O141" s="96"/>
      <c r="P141" s="108"/>
      <c r="Q141" s="19"/>
    </row>
    <row r="142" spans="2:17" ht="16.149999999999999" customHeight="1" x14ac:dyDescent="0.2">
      <c r="B142" s="191"/>
      <c r="C142" s="192"/>
      <c r="D142" s="193"/>
      <c r="E142" s="232"/>
      <c r="F142" s="124"/>
      <c r="G142" s="124"/>
      <c r="H142" s="233"/>
      <c r="I142" s="161"/>
      <c r="J142" s="161"/>
      <c r="L142" s="107"/>
      <c r="M142" s="96"/>
      <c r="N142" s="96"/>
      <c r="O142" s="96"/>
      <c r="P142" s="108"/>
      <c r="Q142" s="19"/>
    </row>
    <row r="143" spans="2:17" ht="16.149999999999999" customHeight="1" x14ac:dyDescent="0.2">
      <c r="B143" s="191"/>
      <c r="C143" s="192"/>
      <c r="D143" s="193"/>
      <c r="E143" s="232"/>
      <c r="F143" s="124"/>
      <c r="G143" s="124"/>
      <c r="H143" s="233"/>
      <c r="I143" s="161"/>
      <c r="J143" s="161"/>
      <c r="L143" s="109"/>
      <c r="M143" s="110"/>
      <c r="N143" s="110"/>
      <c r="O143" s="110"/>
      <c r="P143" s="111"/>
      <c r="Q143" s="19"/>
    </row>
    <row r="144" spans="2:17" ht="16.149999999999999" customHeight="1" x14ac:dyDescent="0.2">
      <c r="B144" s="194"/>
      <c r="C144" s="195"/>
      <c r="D144" s="196"/>
      <c r="E144" s="234"/>
      <c r="F144" s="235"/>
      <c r="G144" s="235"/>
      <c r="H144" s="236"/>
      <c r="I144" s="162"/>
      <c r="J144" s="162"/>
      <c r="P144" s="24"/>
      <c r="Q144" s="19"/>
    </row>
    <row r="145" spans="1:17" ht="16.149999999999999" customHeight="1" x14ac:dyDescent="0.2">
      <c r="K145" s="172" t="s">
        <v>93</v>
      </c>
      <c r="L145" s="104" t="s">
        <v>436</v>
      </c>
      <c r="M145" s="105"/>
      <c r="N145" s="105"/>
      <c r="O145" s="105"/>
      <c r="P145" s="106"/>
      <c r="Q145" s="19"/>
    </row>
    <row r="146" spans="1:17" ht="16.149999999999999" customHeight="1" x14ac:dyDescent="0.2">
      <c r="B146" s="163" t="s">
        <v>156</v>
      </c>
      <c r="C146" s="163"/>
      <c r="D146" s="163"/>
      <c r="E146" s="163"/>
      <c r="F146" s="163"/>
      <c r="G146" s="163"/>
      <c r="H146" s="163"/>
      <c r="I146" s="163"/>
      <c r="J146" s="163"/>
      <c r="K146" s="172"/>
      <c r="L146" s="107"/>
      <c r="M146" s="96"/>
      <c r="N146" s="96"/>
      <c r="O146" s="96"/>
      <c r="P146" s="108"/>
      <c r="Q146" s="19"/>
    </row>
    <row r="147" spans="1:17" ht="16.149999999999999" customHeight="1" x14ac:dyDescent="0.2">
      <c r="B147" s="86" t="s">
        <v>353</v>
      </c>
      <c r="C147" s="86"/>
      <c r="D147" s="86"/>
      <c r="E147" s="86"/>
      <c r="F147" s="86"/>
      <c r="G147" s="86"/>
      <c r="H147" s="86"/>
      <c r="I147" s="86"/>
      <c r="J147" s="86"/>
      <c r="K147" s="39"/>
      <c r="L147" s="107"/>
      <c r="M147" s="96"/>
      <c r="N147" s="96"/>
      <c r="O147" s="96"/>
      <c r="P147" s="108"/>
      <c r="Q147" s="19"/>
    </row>
    <row r="148" spans="1:17" ht="16.149999999999999" customHeight="1" x14ac:dyDescent="0.2">
      <c r="B148" s="86"/>
      <c r="C148" s="86"/>
      <c r="D148" s="86"/>
      <c r="E148" s="86"/>
      <c r="F148" s="86"/>
      <c r="G148" s="86"/>
      <c r="H148" s="86"/>
      <c r="I148" s="86"/>
      <c r="J148" s="86"/>
      <c r="K148" s="39"/>
      <c r="L148" s="107"/>
      <c r="M148" s="96"/>
      <c r="N148" s="96"/>
      <c r="O148" s="96"/>
      <c r="P148" s="108"/>
      <c r="Q148" s="19"/>
    </row>
    <row r="149" spans="1:17" ht="16.149999999999999" customHeight="1" x14ac:dyDescent="0.2">
      <c r="B149" s="5"/>
      <c r="C149" s="5"/>
      <c r="D149" s="5"/>
      <c r="E149" s="5"/>
      <c r="F149" s="5"/>
      <c r="G149" s="5"/>
      <c r="H149" s="5"/>
      <c r="I149" s="5"/>
      <c r="J149" s="5"/>
      <c r="K149" s="39"/>
      <c r="L149" s="107"/>
      <c r="M149" s="96"/>
      <c r="N149" s="96"/>
      <c r="O149" s="96"/>
      <c r="P149" s="108"/>
      <c r="Q149" s="19"/>
    </row>
    <row r="150" spans="1:17" ht="16.149999999999999" customHeight="1" x14ac:dyDescent="0.2">
      <c r="B150" s="5"/>
      <c r="C150" s="5"/>
      <c r="D150" s="5"/>
      <c r="E150" s="5"/>
      <c r="F150" s="5"/>
      <c r="G150" s="5"/>
      <c r="H150" s="5"/>
      <c r="I150" s="5"/>
      <c r="J150" s="5"/>
      <c r="L150" s="107"/>
      <c r="M150" s="96"/>
      <c r="N150" s="96"/>
      <c r="O150" s="96"/>
      <c r="P150" s="108"/>
      <c r="Q150" s="19"/>
    </row>
    <row r="151" spans="1:17" ht="16.149999999999999" customHeight="1" x14ac:dyDescent="0.2">
      <c r="D151" s="5"/>
      <c r="E151" s="5"/>
      <c r="F151" s="5"/>
      <c r="G151" s="5"/>
      <c r="H151" s="5"/>
      <c r="I151" s="5"/>
      <c r="J151" s="5"/>
      <c r="L151" s="107"/>
      <c r="M151" s="96"/>
      <c r="N151" s="96"/>
      <c r="O151" s="96"/>
      <c r="P151" s="108"/>
      <c r="Q151" s="19"/>
    </row>
    <row r="152" spans="1:17" ht="16.149999999999999" customHeight="1" x14ac:dyDescent="0.2">
      <c r="B152" s="5"/>
      <c r="C152" s="5"/>
      <c r="D152" s="5"/>
      <c r="E152" s="5"/>
      <c r="F152" s="5"/>
      <c r="G152" s="5"/>
      <c r="H152" s="5"/>
      <c r="I152" s="5"/>
      <c r="J152" s="5"/>
      <c r="L152" s="107"/>
      <c r="M152" s="96"/>
      <c r="N152" s="96"/>
      <c r="O152" s="96"/>
      <c r="P152" s="108"/>
      <c r="Q152" s="19"/>
    </row>
    <row r="153" spans="1:17" ht="16.149999999999999" customHeight="1" x14ac:dyDescent="0.2">
      <c r="B153" s="5"/>
      <c r="C153" s="5"/>
      <c r="D153" s="5"/>
      <c r="E153" s="5"/>
      <c r="F153" s="5"/>
      <c r="G153" s="5"/>
      <c r="H153" s="5"/>
      <c r="I153" s="5"/>
      <c r="J153" s="5"/>
      <c r="L153" s="107"/>
      <c r="M153" s="96"/>
      <c r="N153" s="96"/>
      <c r="O153" s="96"/>
      <c r="P153" s="108"/>
      <c r="Q153" s="19"/>
    </row>
    <row r="154" spans="1:17" ht="16.149999999999999" customHeight="1" x14ac:dyDescent="0.2">
      <c r="B154" s="171" t="s">
        <v>153</v>
      </c>
      <c r="C154" s="171"/>
      <c r="D154" s="5"/>
      <c r="E154" s="5"/>
      <c r="F154" s="5"/>
      <c r="G154" s="5"/>
      <c r="H154" s="5"/>
      <c r="I154" s="5"/>
      <c r="J154" s="5"/>
      <c r="L154" s="109"/>
      <c r="M154" s="110"/>
      <c r="N154" s="110"/>
      <c r="O154" s="110"/>
      <c r="P154" s="111"/>
      <c r="Q154" s="19"/>
    </row>
    <row r="155" spans="1:17" ht="16.149999999999999" customHeight="1" x14ac:dyDescent="0.2">
      <c r="B155" s="5"/>
      <c r="C155" s="5"/>
      <c r="D155" s="5"/>
      <c r="E155" s="5"/>
      <c r="F155" s="5"/>
      <c r="G155" s="5"/>
      <c r="H155" s="5"/>
      <c r="I155" s="5"/>
      <c r="J155" s="5"/>
      <c r="L155" s="25"/>
      <c r="M155" s="25"/>
      <c r="N155" s="25"/>
      <c r="O155" s="25"/>
      <c r="P155" s="19"/>
      <c r="Q155" s="19"/>
    </row>
    <row r="156" spans="1:17" ht="16.149999999999999" customHeight="1" x14ac:dyDescent="0.2">
      <c r="A156" s="24"/>
      <c r="B156" s="24"/>
      <c r="C156" s="24"/>
      <c r="D156" s="24"/>
      <c r="E156" s="24"/>
      <c r="F156" s="24"/>
      <c r="G156" s="24"/>
      <c r="H156" s="24"/>
      <c r="I156" s="24"/>
      <c r="J156" s="24"/>
      <c r="K156" s="24"/>
      <c r="L156" s="24"/>
      <c r="M156" s="24"/>
      <c r="N156" s="24"/>
      <c r="O156" s="24"/>
      <c r="P156" s="24"/>
      <c r="Q156" s="19"/>
    </row>
    <row r="157" spans="1:17" ht="16.149999999999999" customHeight="1" x14ac:dyDescent="0.2">
      <c r="B157" s="5"/>
      <c r="C157" s="5"/>
      <c r="D157" s="5"/>
      <c r="E157" s="5"/>
      <c r="F157" s="5"/>
      <c r="G157" s="5"/>
      <c r="H157" s="5"/>
      <c r="I157" s="5"/>
      <c r="J157" s="5"/>
      <c r="P157" s="24"/>
      <c r="Q157" s="19"/>
    </row>
    <row r="158" spans="1:17" ht="16.149999999999999" customHeight="1" x14ac:dyDescent="0.2">
      <c r="B158" s="91" t="s">
        <v>139</v>
      </c>
      <c r="C158" s="91"/>
      <c r="D158" s="91"/>
      <c r="E158" s="5"/>
      <c r="F158" s="5"/>
      <c r="G158" s="5"/>
      <c r="H158" s="5"/>
      <c r="I158" s="5"/>
      <c r="J158" s="5"/>
      <c r="P158" s="24"/>
      <c r="Q158" s="19"/>
    </row>
    <row r="159" spans="1:17" ht="16.149999999999999" customHeight="1" x14ac:dyDescent="0.2">
      <c r="B159" s="85" t="s">
        <v>123</v>
      </c>
      <c r="C159" s="85"/>
      <c r="D159" s="85"/>
      <c r="P159" s="24"/>
      <c r="Q159" s="19"/>
    </row>
    <row r="160" spans="1:17" ht="16.149999999999999" customHeight="1" x14ac:dyDescent="0.2">
      <c r="P160" s="24"/>
      <c r="Q160" s="19"/>
    </row>
    <row r="161" spans="1:17" ht="16.149999999999999" customHeight="1" x14ac:dyDescent="0.2">
      <c r="P161" s="24"/>
      <c r="Q161" s="19"/>
    </row>
    <row r="162" spans="1:17" ht="16.149999999999999" customHeight="1" x14ac:dyDescent="0.2">
      <c r="A162" s="27" t="s">
        <v>168</v>
      </c>
      <c r="B162" s="117" t="s">
        <v>124</v>
      </c>
      <c r="C162" s="117"/>
      <c r="D162" s="117"/>
      <c r="E162" s="117"/>
      <c r="F162" s="117"/>
      <c r="G162" s="117"/>
      <c r="H162" s="117"/>
      <c r="I162" s="117"/>
      <c r="J162" s="117"/>
      <c r="K162" s="117"/>
      <c r="L162" s="117"/>
      <c r="M162" s="117"/>
      <c r="N162" s="5"/>
      <c r="P162" s="24"/>
      <c r="Q162" s="19"/>
    </row>
    <row r="163" spans="1:17" ht="16.149999999999999" customHeight="1" x14ac:dyDescent="0.2">
      <c r="B163" s="5"/>
      <c r="C163" s="5"/>
      <c r="D163" s="5"/>
      <c r="E163" s="5"/>
      <c r="F163" s="5"/>
      <c r="G163" s="5"/>
      <c r="H163" s="5"/>
      <c r="I163" s="5"/>
      <c r="J163" s="5"/>
      <c r="K163" s="5"/>
      <c r="L163" s="5"/>
      <c r="M163" s="5"/>
      <c r="N163" s="5"/>
      <c r="P163" s="24"/>
      <c r="Q163" s="19"/>
    </row>
    <row r="164" spans="1:17" ht="16.149999999999999" customHeight="1" x14ac:dyDescent="0.2">
      <c r="B164" s="14" t="s">
        <v>251</v>
      </c>
      <c r="C164" s="5"/>
      <c r="D164" s="5"/>
      <c r="E164" s="5"/>
      <c r="F164" s="5"/>
      <c r="G164" s="5"/>
      <c r="H164" s="14" t="s">
        <v>252</v>
      </c>
      <c r="I164" s="5"/>
      <c r="J164" s="5"/>
      <c r="K164" s="5"/>
      <c r="L164" s="5"/>
      <c r="M164" s="5"/>
      <c r="N164" s="5"/>
      <c r="P164" s="24"/>
      <c r="Q164" s="19"/>
    </row>
    <row r="165" spans="1:17" ht="16.149999999999999" customHeight="1" x14ac:dyDescent="0.2">
      <c r="B165" s="5"/>
      <c r="C165" s="5"/>
      <c r="D165" s="5"/>
      <c r="E165" s="5"/>
      <c r="F165" s="5"/>
      <c r="G165" s="5"/>
      <c r="H165" s="5"/>
      <c r="I165" s="5"/>
      <c r="J165" s="5"/>
      <c r="K165" s="5"/>
      <c r="L165" s="5"/>
      <c r="M165" s="5"/>
      <c r="N165" s="5"/>
      <c r="P165" s="24"/>
      <c r="Q165" s="19"/>
    </row>
    <row r="166" spans="1:17" ht="16.149999999999999" customHeight="1" x14ac:dyDescent="0.2">
      <c r="B166" s="5"/>
      <c r="C166" s="5"/>
      <c r="D166" s="5"/>
      <c r="E166" s="5"/>
      <c r="F166" s="5"/>
      <c r="G166" s="5"/>
      <c r="H166" s="5"/>
      <c r="I166" s="5"/>
      <c r="J166" s="5"/>
      <c r="K166" s="5"/>
      <c r="L166" s="5"/>
      <c r="M166" s="5"/>
      <c r="N166" s="5"/>
      <c r="P166" s="24"/>
      <c r="Q166" s="19"/>
    </row>
    <row r="167" spans="1:17" ht="16.149999999999999" customHeight="1" x14ac:dyDescent="0.2">
      <c r="B167" s="5"/>
      <c r="C167" s="5"/>
      <c r="D167" s="5"/>
      <c r="E167" s="5"/>
      <c r="F167" s="5"/>
      <c r="G167" s="5"/>
      <c r="H167" s="5"/>
      <c r="I167" s="5"/>
      <c r="J167" s="5"/>
      <c r="K167" s="5"/>
      <c r="L167" s="5"/>
      <c r="M167" s="5"/>
      <c r="N167" s="5"/>
      <c r="P167" s="24"/>
      <c r="Q167" s="19"/>
    </row>
    <row r="168" spans="1:17" ht="16.149999999999999" customHeight="1" x14ac:dyDescent="0.2">
      <c r="C168" s="5"/>
      <c r="D168" s="5"/>
      <c r="E168" s="5"/>
      <c r="F168" s="5"/>
      <c r="G168" s="5"/>
      <c r="H168" s="5"/>
      <c r="I168" s="5"/>
      <c r="J168" s="5"/>
      <c r="K168" s="5"/>
      <c r="L168" s="5"/>
      <c r="M168" s="5"/>
      <c r="N168" s="5"/>
      <c r="P168" s="24"/>
      <c r="Q168" s="19"/>
    </row>
    <row r="169" spans="1:17" ht="16.149999999999999" customHeight="1" x14ac:dyDescent="0.2">
      <c r="B169" s="14" t="s">
        <v>253</v>
      </c>
      <c r="C169" s="5"/>
      <c r="D169" s="5"/>
      <c r="E169" s="5"/>
      <c r="F169" s="5"/>
      <c r="G169" s="5"/>
      <c r="H169" s="5"/>
      <c r="I169" s="5"/>
      <c r="J169" s="5"/>
      <c r="K169" s="5"/>
      <c r="L169" s="5"/>
      <c r="M169" s="5"/>
      <c r="N169" s="5"/>
      <c r="P169" s="24"/>
      <c r="Q169" s="19"/>
    </row>
    <row r="170" spans="1:17" ht="16.149999999999999" customHeight="1" x14ac:dyDescent="0.2">
      <c r="B170" s="5"/>
      <c r="C170" s="5"/>
      <c r="D170" s="5"/>
      <c r="E170" s="5"/>
      <c r="F170" s="5"/>
      <c r="G170" s="5"/>
      <c r="H170" s="5"/>
      <c r="I170" s="5"/>
      <c r="J170" s="5"/>
      <c r="K170" s="5"/>
      <c r="L170" s="5"/>
      <c r="M170" s="5"/>
      <c r="N170" s="5"/>
      <c r="P170" s="24"/>
      <c r="Q170" s="19"/>
    </row>
    <row r="171" spans="1:17" ht="16.149999999999999" customHeight="1" x14ac:dyDescent="0.2">
      <c r="B171" s="5"/>
      <c r="C171" s="5"/>
      <c r="D171" s="5"/>
      <c r="E171" s="5"/>
      <c r="F171" s="5"/>
      <c r="G171" s="5"/>
      <c r="H171" s="14" t="s">
        <v>254</v>
      </c>
      <c r="I171" s="5"/>
      <c r="J171" s="5"/>
      <c r="K171" s="5"/>
      <c r="L171" s="5"/>
      <c r="M171" s="5"/>
      <c r="N171" s="5"/>
      <c r="P171" s="24"/>
      <c r="Q171" s="19"/>
    </row>
    <row r="172" spans="1:17" ht="16.149999999999999" customHeight="1" x14ac:dyDescent="0.2">
      <c r="B172" s="5"/>
      <c r="C172" s="5"/>
      <c r="D172" s="5"/>
      <c r="E172" s="5"/>
      <c r="F172" s="5"/>
      <c r="G172" s="5"/>
      <c r="H172" s="5"/>
      <c r="I172" s="5"/>
      <c r="J172" s="5"/>
      <c r="K172" s="5"/>
      <c r="L172" s="5"/>
      <c r="M172" s="5"/>
      <c r="N172" s="5"/>
      <c r="P172" s="24"/>
      <c r="Q172" s="19"/>
    </row>
    <row r="173" spans="1:17" ht="16.149999999999999" customHeight="1" x14ac:dyDescent="0.2">
      <c r="B173" s="5"/>
      <c r="C173" s="5"/>
      <c r="D173" s="5"/>
      <c r="E173" s="5"/>
      <c r="F173" s="5"/>
      <c r="G173" s="5"/>
      <c r="H173" s="5"/>
      <c r="I173" s="5"/>
      <c r="J173" s="5"/>
      <c r="K173" s="5"/>
      <c r="L173" s="5"/>
      <c r="M173" s="5"/>
      <c r="N173" s="5"/>
      <c r="P173" s="24"/>
      <c r="Q173" s="19"/>
    </row>
    <row r="174" spans="1:17" ht="16.149999999999999" customHeight="1" x14ac:dyDescent="0.2">
      <c r="C174" s="5"/>
      <c r="D174" s="5"/>
      <c r="E174" s="5"/>
      <c r="F174" s="5"/>
      <c r="G174" s="5"/>
      <c r="H174" s="5"/>
      <c r="I174" s="5"/>
      <c r="J174" s="5"/>
      <c r="K174" s="5"/>
      <c r="L174" s="5"/>
      <c r="M174" s="5"/>
      <c r="N174" s="5"/>
      <c r="P174" s="24"/>
      <c r="Q174" s="19"/>
    </row>
    <row r="175" spans="1:17" ht="16.149999999999999" customHeight="1" x14ac:dyDescent="0.2">
      <c r="B175" s="5"/>
      <c r="C175" s="5"/>
      <c r="D175" s="5"/>
      <c r="E175" s="5"/>
      <c r="F175" s="5"/>
      <c r="G175" s="5"/>
      <c r="H175" s="5"/>
      <c r="I175" s="5"/>
      <c r="J175" s="5"/>
      <c r="K175" s="5"/>
      <c r="L175" s="5"/>
      <c r="M175" s="5"/>
      <c r="N175" s="5"/>
      <c r="P175" s="24"/>
      <c r="Q175" s="19"/>
    </row>
    <row r="176" spans="1:17" ht="16.149999999999999" customHeight="1" x14ac:dyDescent="0.2">
      <c r="C176" s="5"/>
      <c r="D176" s="5"/>
      <c r="E176" s="5"/>
      <c r="F176" s="5"/>
      <c r="G176" s="5"/>
      <c r="H176" s="5"/>
      <c r="I176" s="5"/>
      <c r="J176" s="5"/>
      <c r="K176" s="5"/>
      <c r="L176" s="5"/>
      <c r="M176" s="5"/>
      <c r="N176" s="5"/>
      <c r="P176" s="24"/>
      <c r="Q176" s="19"/>
    </row>
    <row r="177" spans="2:17" ht="16.149999999999999" customHeight="1" x14ac:dyDescent="0.2">
      <c r="B177" s="14" t="s">
        <v>185</v>
      </c>
      <c r="C177" s="5"/>
      <c r="D177" s="5"/>
      <c r="E177" s="5"/>
      <c r="F177" s="5"/>
      <c r="G177" s="5"/>
      <c r="H177" s="78" t="s">
        <v>160</v>
      </c>
      <c r="I177" s="5"/>
      <c r="J177" s="5"/>
      <c r="K177" s="5"/>
      <c r="L177" s="5"/>
      <c r="M177" s="5"/>
      <c r="N177" s="5"/>
      <c r="P177" s="24"/>
      <c r="Q177" s="19"/>
    </row>
    <row r="178" spans="2:17" ht="16.149999999999999" customHeight="1" x14ac:dyDescent="0.2">
      <c r="B178" s="5"/>
      <c r="C178" s="5"/>
      <c r="D178" s="5"/>
      <c r="E178" s="5"/>
      <c r="F178" s="5"/>
      <c r="G178" s="5"/>
      <c r="H178" s="5"/>
      <c r="I178" s="5"/>
      <c r="J178" s="5"/>
      <c r="K178" s="5"/>
      <c r="L178" s="5"/>
      <c r="M178" s="5"/>
      <c r="N178" s="5"/>
      <c r="P178" s="24"/>
      <c r="Q178" s="19"/>
    </row>
    <row r="179" spans="2:17" ht="16.149999999999999" customHeight="1" x14ac:dyDescent="0.2">
      <c r="P179" s="24"/>
      <c r="Q179" s="19"/>
    </row>
    <row r="180" spans="2:17" ht="16.149999999999999" customHeight="1" x14ac:dyDescent="0.2">
      <c r="P180" s="24"/>
      <c r="Q180" s="19"/>
    </row>
    <row r="181" spans="2:17" ht="16.149999999999999" customHeight="1" x14ac:dyDescent="0.2">
      <c r="P181" s="24"/>
      <c r="Q181" s="19"/>
    </row>
    <row r="182" spans="2:17" ht="16.149999999999999" customHeight="1" x14ac:dyDescent="0.2">
      <c r="P182" s="24"/>
      <c r="Q182" s="19"/>
    </row>
    <row r="183" spans="2:17" ht="16.149999999999999" customHeight="1" x14ac:dyDescent="0.2">
      <c r="P183" s="24"/>
      <c r="Q183" s="19"/>
    </row>
    <row r="184" spans="2:17" ht="16.149999999999999" customHeight="1" x14ac:dyDescent="0.2">
      <c r="P184" s="24"/>
      <c r="Q184" s="19"/>
    </row>
    <row r="185" spans="2:17" ht="16.149999999999999" customHeight="1" x14ac:dyDescent="0.2">
      <c r="C185" s="117" t="s">
        <v>273</v>
      </c>
      <c r="D185" s="117"/>
      <c r="E185" s="117"/>
      <c r="F185" s="117"/>
      <c r="G185" s="117"/>
      <c r="P185" s="24"/>
      <c r="Q185" s="19"/>
    </row>
    <row r="186" spans="2:17" ht="16.149999999999999" customHeight="1" x14ac:dyDescent="0.2">
      <c r="P186" s="24"/>
      <c r="Q186" s="19"/>
    </row>
    <row r="187" spans="2:17" ht="16.149999999999999" customHeight="1" x14ac:dyDescent="0.25">
      <c r="D187" s="237" t="s">
        <v>354</v>
      </c>
      <c r="E187" s="237"/>
      <c r="F187" s="237"/>
      <c r="G187" s="237"/>
      <c r="H187" s="40"/>
      <c r="P187" s="24"/>
      <c r="Q187" s="19"/>
    </row>
    <row r="188" spans="2:17" ht="16.149999999999999" customHeight="1" x14ac:dyDescent="0.2">
      <c r="P188" s="24"/>
      <c r="Q188" s="19"/>
    </row>
    <row r="189" spans="2:17" ht="16.149999999999999" customHeight="1" x14ac:dyDescent="0.25">
      <c r="D189" s="237" t="s">
        <v>355</v>
      </c>
      <c r="E189" s="237"/>
      <c r="F189" s="237"/>
      <c r="G189" s="237"/>
      <c r="H189" s="77"/>
      <c r="P189" s="24"/>
      <c r="Q189" s="19"/>
    </row>
    <row r="190" spans="2:17" ht="16.149999999999999" customHeight="1" x14ac:dyDescent="0.2">
      <c r="P190" s="24"/>
      <c r="Q190" s="19"/>
    </row>
    <row r="191" spans="2:17" ht="16.149999999999999" customHeight="1" x14ac:dyDescent="0.25">
      <c r="D191" s="237" t="s">
        <v>356</v>
      </c>
      <c r="E191" s="237"/>
      <c r="F191" s="237"/>
      <c r="G191" s="237"/>
      <c r="H191" s="77"/>
      <c r="P191" s="24"/>
      <c r="Q191" s="19"/>
    </row>
    <row r="192" spans="2:17" ht="16.149999999999999" customHeight="1" x14ac:dyDescent="0.2">
      <c r="P192" s="24"/>
      <c r="Q192" s="19"/>
    </row>
    <row r="193" spans="1:17" ht="16.149999999999999" customHeight="1" x14ac:dyDescent="0.25">
      <c r="D193" s="237" t="s">
        <v>357</v>
      </c>
      <c r="E193" s="237"/>
      <c r="F193" s="237"/>
      <c r="G193" s="237"/>
      <c r="H193" s="77"/>
      <c r="P193" s="24"/>
      <c r="Q193" s="19"/>
    </row>
    <row r="194" spans="1:17" ht="16.149999999999999" customHeight="1" x14ac:dyDescent="0.2">
      <c r="P194" s="24"/>
      <c r="Q194" s="19"/>
    </row>
    <row r="195" spans="1:17" ht="16.149999999999999" customHeight="1" x14ac:dyDescent="0.25">
      <c r="D195" s="237" t="s">
        <v>358</v>
      </c>
      <c r="E195" s="237"/>
      <c r="F195" s="237"/>
      <c r="G195" s="237"/>
      <c r="H195" s="77"/>
      <c r="L195" s="118" t="str">
        <f>IF(OR(H187="",H189="",H191="",H193="",H195="",H197=""),"",IF(AND(H187="α",H189="δ",H191="γ",H193="ε",H195="β",H197="ζ"),"Πολύ καλή επίδοση. Μπράβο!","Κάπου εκτροχιάστηκες. Πρόσεχε περισσότερο!"))</f>
        <v/>
      </c>
      <c r="M195" s="118"/>
      <c r="N195" s="118"/>
      <c r="O195" s="118"/>
      <c r="P195" s="140" t="str">
        <f>IF(L195="","",IF(L195="Πολύ καλή επίδοση. Μπράβο!","J","L"))</f>
        <v/>
      </c>
      <c r="Q195" s="19"/>
    </row>
    <row r="196" spans="1:17" ht="16.149999999999999" customHeight="1" x14ac:dyDescent="0.2">
      <c r="L196" s="118"/>
      <c r="M196" s="118"/>
      <c r="N196" s="118"/>
      <c r="O196" s="118"/>
      <c r="P196" s="140"/>
      <c r="Q196" s="19"/>
    </row>
    <row r="197" spans="1:17" ht="16.149999999999999" customHeight="1" x14ac:dyDescent="0.25">
      <c r="D197" s="237" t="s">
        <v>359</v>
      </c>
      <c r="E197" s="237"/>
      <c r="F197" s="237"/>
      <c r="G197" s="237"/>
      <c r="H197" s="77"/>
      <c r="L197" s="118"/>
      <c r="M197" s="118"/>
      <c r="N197" s="118"/>
      <c r="O197" s="118"/>
      <c r="P197" s="140"/>
      <c r="Q197" s="19"/>
    </row>
    <row r="198" spans="1:17" ht="16.149999999999999" customHeight="1" x14ac:dyDescent="0.2">
      <c r="P198" s="24"/>
      <c r="Q198" s="19"/>
    </row>
    <row r="199" spans="1:17" ht="16.149999999999999" customHeight="1" x14ac:dyDescent="0.2">
      <c r="A199" s="27" t="s">
        <v>169</v>
      </c>
      <c r="B199" s="86" t="s">
        <v>437</v>
      </c>
      <c r="C199" s="86"/>
      <c r="D199" s="86"/>
      <c r="E199" s="86"/>
      <c r="F199" s="86"/>
      <c r="G199" s="86"/>
      <c r="H199" s="86"/>
      <c r="I199" s="86"/>
      <c r="J199" s="86"/>
      <c r="K199" s="86"/>
      <c r="L199" s="86"/>
      <c r="M199" s="86"/>
      <c r="N199" s="86"/>
      <c r="P199" s="24"/>
      <c r="Q199" s="19"/>
    </row>
    <row r="200" spans="1:17" ht="16.149999999999999" customHeight="1" x14ac:dyDescent="0.2">
      <c r="A200" s="27"/>
      <c r="B200" s="86"/>
      <c r="C200" s="86"/>
      <c r="D200" s="86"/>
      <c r="E200" s="86"/>
      <c r="F200" s="86"/>
      <c r="G200" s="86"/>
      <c r="H200" s="86"/>
      <c r="I200" s="86"/>
      <c r="J200" s="86"/>
      <c r="K200" s="86"/>
      <c r="L200" s="86"/>
      <c r="M200" s="86"/>
      <c r="N200" s="86"/>
      <c r="P200" s="24"/>
      <c r="Q200" s="19"/>
    </row>
    <row r="201" spans="1:17" ht="16.149999999999999" customHeight="1" x14ac:dyDescent="0.2">
      <c r="B201" s="86"/>
      <c r="C201" s="86"/>
      <c r="D201" s="86"/>
      <c r="E201" s="86"/>
      <c r="F201" s="86"/>
      <c r="G201" s="86"/>
      <c r="H201" s="86"/>
      <c r="I201" s="86"/>
      <c r="J201" s="86"/>
      <c r="K201" s="86"/>
      <c r="L201" s="86"/>
      <c r="M201" s="86"/>
      <c r="N201" s="86"/>
      <c r="P201" s="24"/>
      <c r="Q201" s="19"/>
    </row>
    <row r="202" spans="1:17" ht="16.149999999999999" customHeight="1" x14ac:dyDescent="0.2">
      <c r="M202" s="238" t="s">
        <v>210</v>
      </c>
      <c r="N202" s="238"/>
      <c r="P202" s="24"/>
      <c r="Q202" s="19"/>
    </row>
    <row r="203" spans="1:17" ht="16.149999999999999" customHeight="1" x14ac:dyDescent="0.2">
      <c r="A203" s="27" t="s">
        <v>211</v>
      </c>
      <c r="B203" s="116" t="s">
        <v>212</v>
      </c>
      <c r="C203" s="116"/>
      <c r="D203" s="116"/>
      <c r="E203" s="116"/>
      <c r="F203" s="116"/>
      <c r="G203" s="116"/>
      <c r="H203" s="116"/>
      <c r="I203" s="116"/>
      <c r="J203" s="116"/>
      <c r="K203" s="116"/>
      <c r="L203" s="116"/>
      <c r="M203" s="116"/>
      <c r="N203" s="116"/>
      <c r="P203" s="24"/>
      <c r="Q203" s="19"/>
    </row>
    <row r="204" spans="1:17" ht="16.149999999999999" customHeight="1" x14ac:dyDescent="0.2">
      <c r="A204" s="27"/>
      <c r="B204" s="38"/>
      <c r="C204" s="38"/>
      <c r="D204" s="38"/>
      <c r="E204" s="38"/>
      <c r="F204" s="38"/>
      <c r="G204" s="38"/>
      <c r="H204" s="38"/>
      <c r="I204" s="38"/>
      <c r="J204" s="38"/>
      <c r="K204" s="38"/>
      <c r="L204" s="38"/>
      <c r="M204" s="38"/>
      <c r="N204" s="38"/>
      <c r="P204" s="24"/>
      <c r="Q204" s="19"/>
    </row>
    <row r="205" spans="1:17" ht="16.149999999999999" customHeight="1" x14ac:dyDescent="0.2">
      <c r="B205" s="14" t="s">
        <v>251</v>
      </c>
      <c r="C205" s="86" t="s">
        <v>213</v>
      </c>
      <c r="D205" s="86"/>
      <c r="E205" s="86"/>
      <c r="F205" s="86"/>
      <c r="G205" s="86"/>
      <c r="H205" s="86"/>
      <c r="I205" s="86"/>
      <c r="J205" s="86"/>
      <c r="K205" s="86"/>
      <c r="L205" s="86"/>
      <c r="M205" s="86"/>
      <c r="N205" s="86"/>
      <c r="P205" s="24"/>
      <c r="Q205" s="19"/>
    </row>
    <row r="206" spans="1:17" ht="16.149999999999999" customHeight="1" x14ac:dyDescent="0.2">
      <c r="B206" s="14"/>
      <c r="C206" s="36"/>
      <c r="D206" s="36"/>
      <c r="E206" s="36"/>
      <c r="F206" s="36"/>
      <c r="G206" s="36"/>
      <c r="H206" s="36"/>
      <c r="I206" s="36"/>
      <c r="J206" s="36"/>
      <c r="K206" s="36"/>
      <c r="L206" s="36"/>
      <c r="M206" s="36"/>
      <c r="N206" s="36"/>
      <c r="P206" s="24"/>
      <c r="Q206" s="19"/>
    </row>
    <row r="207" spans="1:17" ht="16.149999999999999" customHeight="1" x14ac:dyDescent="0.2">
      <c r="B207" s="14" t="s">
        <v>252</v>
      </c>
      <c r="C207" s="86" t="s">
        <v>214</v>
      </c>
      <c r="D207" s="86"/>
      <c r="E207" s="86"/>
      <c r="F207" s="86"/>
      <c r="G207" s="86"/>
      <c r="H207" s="86"/>
      <c r="I207" s="86"/>
      <c r="J207" s="86"/>
      <c r="K207" s="86"/>
      <c r="L207" s="86"/>
      <c r="M207" s="86"/>
      <c r="N207" s="86"/>
      <c r="P207" s="24"/>
      <c r="Q207" s="19"/>
    </row>
    <row r="208" spans="1:17" ht="16.149999999999999" customHeight="1" x14ac:dyDescent="0.2">
      <c r="B208" s="14"/>
      <c r="C208" s="36"/>
      <c r="D208" s="36"/>
      <c r="E208" s="36"/>
      <c r="F208" s="36"/>
      <c r="G208" s="36"/>
      <c r="H208" s="36"/>
      <c r="I208" s="36"/>
      <c r="J208" s="36"/>
      <c r="K208" s="36"/>
      <c r="L208" s="36"/>
      <c r="M208" s="36"/>
      <c r="N208" s="36"/>
      <c r="P208" s="24"/>
      <c r="Q208" s="19"/>
    </row>
    <row r="209" spans="1:17" ht="16.149999999999999" customHeight="1" x14ac:dyDescent="0.2">
      <c r="B209" s="14" t="s">
        <v>253</v>
      </c>
      <c r="C209" s="86" t="s">
        <v>215</v>
      </c>
      <c r="D209" s="86"/>
      <c r="E209" s="86"/>
      <c r="F209" s="86"/>
      <c r="G209" s="86"/>
      <c r="H209" s="86"/>
      <c r="I209" s="86"/>
      <c r="J209" s="86"/>
      <c r="K209" s="86"/>
      <c r="L209" s="86"/>
      <c r="M209" s="86"/>
      <c r="N209" s="86"/>
      <c r="P209" s="24"/>
      <c r="Q209" s="19"/>
    </row>
    <row r="210" spans="1:17" ht="16.149999999999999" customHeight="1" x14ac:dyDescent="0.2">
      <c r="B210" s="14"/>
      <c r="C210" s="36"/>
      <c r="D210" s="36"/>
      <c r="E210" s="36"/>
      <c r="F210" s="36"/>
      <c r="G210" s="36"/>
      <c r="H210" s="36"/>
      <c r="I210" s="36"/>
      <c r="J210" s="36"/>
      <c r="K210" s="36"/>
      <c r="L210" s="36"/>
      <c r="M210" s="36"/>
      <c r="N210" s="36"/>
      <c r="P210" s="24"/>
      <c r="Q210" s="19"/>
    </row>
    <row r="211" spans="1:17" ht="16.149999999999999" customHeight="1" x14ac:dyDescent="0.2">
      <c r="B211" s="14" t="s">
        <v>254</v>
      </c>
      <c r="C211" s="86" t="s">
        <v>272</v>
      </c>
      <c r="D211" s="86"/>
      <c r="E211" s="86"/>
      <c r="F211" s="86"/>
      <c r="G211" s="86"/>
      <c r="H211" s="86"/>
      <c r="I211" s="86"/>
      <c r="J211" s="86"/>
      <c r="K211" s="86"/>
      <c r="L211" s="86"/>
      <c r="M211" s="86"/>
      <c r="N211" s="86"/>
      <c r="P211" s="24"/>
      <c r="Q211" s="19"/>
    </row>
    <row r="212" spans="1:17" ht="16.149999999999999" customHeight="1" x14ac:dyDescent="0.2">
      <c r="P212" s="24"/>
      <c r="Q212" s="24"/>
    </row>
    <row r="213" spans="1:17" ht="16.149999999999999" customHeight="1" x14ac:dyDescent="0.2">
      <c r="L213" s="115" t="s">
        <v>325</v>
      </c>
      <c r="M213" s="115"/>
      <c r="N213" s="115"/>
      <c r="O213" s="1"/>
      <c r="P213" s="24"/>
      <c r="Q213" s="24"/>
    </row>
    <row r="214" spans="1:17" ht="16.149999999999999" customHeight="1" x14ac:dyDescent="0.2">
      <c r="L214" s="115"/>
      <c r="M214" s="115"/>
      <c r="N214" s="115"/>
      <c r="O214" s="73" t="s">
        <v>322</v>
      </c>
      <c r="P214" s="24"/>
      <c r="Q214" s="24"/>
    </row>
    <row r="215" spans="1:17" ht="16.149999999999999" customHeight="1" x14ac:dyDescent="0.2">
      <c r="P215" s="24"/>
      <c r="Q215" s="24"/>
    </row>
    <row r="216" spans="1:17" ht="16.149999999999999" customHeight="1" x14ac:dyDescent="0.2">
      <c r="A216" s="24"/>
      <c r="B216" s="24"/>
      <c r="C216" s="24"/>
      <c r="D216" s="24"/>
      <c r="E216" s="24"/>
      <c r="F216" s="24"/>
      <c r="G216" s="24"/>
      <c r="H216" s="24"/>
      <c r="I216" s="24"/>
      <c r="J216" s="87" t="s">
        <v>122</v>
      </c>
      <c r="K216" s="87"/>
      <c r="L216" s="87"/>
      <c r="M216" s="87"/>
      <c r="N216" s="87"/>
      <c r="O216" s="87"/>
      <c r="P216" s="24"/>
      <c r="Q216" s="24"/>
    </row>
    <row r="218" spans="1:17" ht="16.149999999999999" customHeight="1" x14ac:dyDescent="0.2">
      <c r="B218" s="91" t="s">
        <v>139</v>
      </c>
      <c r="C218" s="91"/>
      <c r="D218" s="91"/>
    </row>
    <row r="219" spans="1:17" ht="16.149999999999999" customHeight="1" x14ac:dyDescent="0.2">
      <c r="B219" s="85" t="s">
        <v>123</v>
      </c>
      <c r="C219" s="85"/>
      <c r="D219" s="85"/>
    </row>
  </sheetData>
  <sheetProtection algorithmName="SHA-512" hashValue="UGiqxN25q8MZYVtupk19Kvqs4mxmRC/kqH6IHtFaOibRz83wjFRTNpWoFqJsk25/dIQd4nG7xQiLIN1IxLMzeQ==" saltValue="ZbGTfBBaKWye5Ym7+9VA2Q==" spinCount="100000" sheet="1" objects="1" scenarios="1"/>
  <mergeCells count="93">
    <mergeCell ref="L213:N214"/>
    <mergeCell ref="B18:J22"/>
    <mergeCell ref="B219:D219"/>
    <mergeCell ref="J216:O216"/>
    <mergeCell ref="C211:N211"/>
    <mergeCell ref="B203:N203"/>
    <mergeCell ref="L195:O197"/>
    <mergeCell ref="B218:D218"/>
    <mergeCell ref="M202:N202"/>
    <mergeCell ref="C205:N205"/>
    <mergeCell ref="C207:N207"/>
    <mergeCell ref="C185:G185"/>
    <mergeCell ref="D187:G187"/>
    <mergeCell ref="D189:G189"/>
    <mergeCell ref="D191:G191"/>
    <mergeCell ref="C209:N209"/>
    <mergeCell ref="D193:G193"/>
    <mergeCell ref="D195:G195"/>
    <mergeCell ref="D197:G197"/>
    <mergeCell ref="B199:N201"/>
    <mergeCell ref="I129:J132"/>
    <mergeCell ref="I133:J136"/>
    <mergeCell ref="B133:D136"/>
    <mergeCell ref="E133:F136"/>
    <mergeCell ref="B93:J95"/>
    <mergeCell ref="B159:D159"/>
    <mergeCell ref="G137:H140"/>
    <mergeCell ref="I137:J140"/>
    <mergeCell ref="B141:D144"/>
    <mergeCell ref="E141:H144"/>
    <mergeCell ref="L78:P102"/>
    <mergeCell ref="K78:K79"/>
    <mergeCell ref="D84:J85"/>
    <mergeCell ref="D78:J79"/>
    <mergeCell ref="D80:J81"/>
    <mergeCell ref="D82:J83"/>
    <mergeCell ref="A122:A128"/>
    <mergeCell ref="G122:H124"/>
    <mergeCell ref="I125:J128"/>
    <mergeCell ref="K109:K110"/>
    <mergeCell ref="I119:J121"/>
    <mergeCell ref="B125:D128"/>
    <mergeCell ref="I122:J124"/>
    <mergeCell ref="G117:H118"/>
    <mergeCell ref="E117:F118"/>
    <mergeCell ref="E119:F121"/>
    <mergeCell ref="E122:F124"/>
    <mergeCell ref="I117:J118"/>
    <mergeCell ref="C35:J35"/>
    <mergeCell ref="C30:J32"/>
    <mergeCell ref="C33:J34"/>
    <mergeCell ref="M2:O2"/>
    <mergeCell ref="B4:H5"/>
    <mergeCell ref="B7:J15"/>
    <mergeCell ref="M24:O24"/>
    <mergeCell ref="L26:P51"/>
    <mergeCell ref="C28:J29"/>
    <mergeCell ref="K26:K27"/>
    <mergeCell ref="B16:J17"/>
    <mergeCell ref="B24:J25"/>
    <mergeCell ref="B26:J27"/>
    <mergeCell ref="L145:P154"/>
    <mergeCell ref="C40:E40"/>
    <mergeCell ref="B117:D118"/>
    <mergeCell ref="B119:D121"/>
    <mergeCell ref="B122:D124"/>
    <mergeCell ref="C70:J71"/>
    <mergeCell ref="C58:J62"/>
    <mergeCell ref="C63:J64"/>
    <mergeCell ref="C65:J69"/>
    <mergeCell ref="B109:J110"/>
    <mergeCell ref="B111:J116"/>
    <mergeCell ref="E129:F132"/>
    <mergeCell ref="L109:P120"/>
    <mergeCell ref="B137:D140"/>
    <mergeCell ref="G129:H132"/>
    <mergeCell ref="C46:J50"/>
    <mergeCell ref="P195:P197"/>
    <mergeCell ref="B162:M162"/>
    <mergeCell ref="G119:H121"/>
    <mergeCell ref="L122:P143"/>
    <mergeCell ref="B147:J148"/>
    <mergeCell ref="K122:K123"/>
    <mergeCell ref="I141:J144"/>
    <mergeCell ref="E137:F140"/>
    <mergeCell ref="B146:J146"/>
    <mergeCell ref="G133:H136"/>
    <mergeCell ref="E125:F128"/>
    <mergeCell ref="G125:H128"/>
    <mergeCell ref="B129:D132"/>
    <mergeCell ref="B154:C154"/>
    <mergeCell ref="B158:D158"/>
    <mergeCell ref="K145:K146"/>
  </mergeCells>
  <phoneticPr fontId="0" type="noConversion"/>
  <hyperlinks>
    <hyperlink ref="B159:D159" r:id="rId1" location="'ταξινόμηση οργανικών ενώσεων'!A1" display="… στην αρχή της σελίδας"/>
    <hyperlink ref="B219:D219" r:id="rId2" location="'ταξινόμηση οργανικών ενώσεων'!A1" display="… στην αρχή της σελίδας"/>
    <hyperlink ref="M24:O24" r:id="rId3" location="'κορεσμένες, ακόρεστες οργ. εν.'!A1" display="κορεσμένες-ακόρεστες ενώσεις "/>
    <hyperlink ref="B154:C154" r:id="rId4" location="'ομόλογες σειρές'!A1" display="ομόλογες σειρές"/>
    <hyperlink ref="O214" r:id="rId5" location="'Λύσεις ασκήσεων - προβλημάτων 1'!A40"/>
  </hyperlinks>
  <pageMargins left="0.75" right="0.75" top="1" bottom="1" header="0.5" footer="0.5"/>
  <pageSetup paperSize="9" orientation="portrait" horizontalDpi="300" verticalDpi="300" r:id="rId6"/>
  <headerFooter alignWithMargins="0"/>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84"/>
  <sheetViews>
    <sheetView zoomScale="93" zoomScaleNormal="93" workbookViewId="0"/>
  </sheetViews>
  <sheetFormatPr defaultColWidth="9.140625" defaultRowHeight="16.149999999999999" customHeight="1" x14ac:dyDescent="0.2"/>
  <cols>
    <col min="1" max="16384" width="9.140625" style="42"/>
  </cols>
  <sheetData>
    <row r="1" spans="1:17" ht="16.149999999999999" customHeight="1" x14ac:dyDescent="0.2">
      <c r="A1" s="13"/>
      <c r="B1" s="13"/>
      <c r="C1" s="13"/>
      <c r="D1" s="13"/>
      <c r="E1" s="13"/>
      <c r="F1" s="13"/>
      <c r="G1" s="13"/>
      <c r="H1" s="13"/>
      <c r="I1" s="13"/>
      <c r="J1" s="13"/>
      <c r="K1" s="13"/>
      <c r="L1" s="13"/>
      <c r="M1" s="13"/>
      <c r="N1" s="13"/>
      <c r="O1" s="13"/>
      <c r="P1" s="16"/>
      <c r="Q1" s="16"/>
    </row>
    <row r="2" spans="1:17" ht="16.149999999999999" customHeight="1" x14ac:dyDescent="0.2">
      <c r="A2" s="16"/>
      <c r="B2" s="16"/>
      <c r="C2" s="16"/>
      <c r="D2" s="16"/>
      <c r="E2" s="16"/>
      <c r="F2" s="16"/>
      <c r="G2" s="16"/>
      <c r="H2" s="16"/>
      <c r="I2" s="16"/>
      <c r="J2" s="16"/>
      <c r="K2" s="16"/>
      <c r="L2" s="16"/>
      <c r="M2" s="199" t="s">
        <v>187</v>
      </c>
      <c r="N2" s="199"/>
      <c r="O2" s="199"/>
      <c r="P2" s="16"/>
      <c r="Q2" s="16"/>
    </row>
    <row r="3" spans="1:17" ht="16.149999999999999" customHeight="1" x14ac:dyDescent="0.2">
      <c r="A3" s="13"/>
      <c r="B3" s="13"/>
      <c r="C3" s="13"/>
      <c r="D3" s="13"/>
      <c r="E3" s="13"/>
      <c r="F3" s="13"/>
      <c r="G3" s="13"/>
      <c r="H3" s="13"/>
      <c r="I3" s="13"/>
      <c r="J3" s="13"/>
      <c r="K3" s="13"/>
      <c r="L3" s="13"/>
      <c r="M3" s="13"/>
      <c r="N3" s="13"/>
      <c r="O3" s="13"/>
      <c r="P3" s="16"/>
      <c r="Q3" s="16"/>
    </row>
    <row r="4" spans="1:17" ht="16.149999999999999" customHeight="1" x14ac:dyDescent="0.2">
      <c r="A4" s="13"/>
      <c r="B4" s="102" t="s">
        <v>153</v>
      </c>
      <c r="C4" s="102"/>
      <c r="D4" s="102"/>
      <c r="E4" s="102"/>
      <c r="F4" s="102"/>
      <c r="G4" s="102"/>
      <c r="H4" s="102"/>
      <c r="I4" s="13"/>
      <c r="J4" s="13"/>
      <c r="K4" s="13"/>
      <c r="L4" s="13"/>
      <c r="M4" s="13"/>
      <c r="N4" s="13"/>
      <c r="O4" s="13"/>
      <c r="P4" s="16"/>
      <c r="Q4" s="16"/>
    </row>
    <row r="5" spans="1:17" ht="16.149999999999999" customHeight="1" x14ac:dyDescent="0.2">
      <c r="A5" s="13"/>
      <c r="B5" s="102"/>
      <c r="C5" s="102"/>
      <c r="D5" s="102"/>
      <c r="E5" s="102"/>
      <c r="F5" s="102"/>
      <c r="G5" s="102"/>
      <c r="H5" s="102"/>
      <c r="I5" s="13"/>
      <c r="J5" s="13"/>
      <c r="K5" s="13"/>
      <c r="L5" s="13"/>
      <c r="M5" s="13"/>
      <c r="N5" s="13"/>
      <c r="O5" s="13"/>
      <c r="P5" s="16"/>
      <c r="Q5" s="16"/>
    </row>
    <row r="6" spans="1:17" ht="16.149999999999999" customHeight="1" x14ac:dyDescent="0.2">
      <c r="A6" s="13"/>
      <c r="B6" s="13"/>
      <c r="C6" s="13"/>
      <c r="D6" s="13"/>
      <c r="E6" s="13"/>
      <c r="F6" s="17"/>
      <c r="G6" s="17"/>
      <c r="H6" s="17"/>
      <c r="I6" s="17"/>
      <c r="J6" s="17"/>
      <c r="K6" s="13"/>
      <c r="L6" s="13"/>
      <c r="M6" s="13"/>
      <c r="N6" s="13"/>
      <c r="O6" s="13"/>
      <c r="P6" s="16"/>
      <c r="Q6" s="16"/>
    </row>
    <row r="7" spans="1:17" ht="16.149999999999999" customHeight="1" x14ac:dyDescent="0.2">
      <c r="B7" s="178" t="s">
        <v>360</v>
      </c>
      <c r="C7" s="290"/>
      <c r="D7" s="290"/>
      <c r="E7" s="290"/>
      <c r="F7" s="290"/>
      <c r="G7" s="290"/>
      <c r="H7" s="290"/>
      <c r="I7" s="290"/>
      <c r="J7" s="290"/>
      <c r="P7" s="16"/>
      <c r="Q7" s="16"/>
    </row>
    <row r="8" spans="1:17" ht="16.149999999999999" customHeight="1" x14ac:dyDescent="0.2">
      <c r="B8" s="178"/>
      <c r="C8" s="290"/>
      <c r="D8" s="290"/>
      <c r="E8" s="290"/>
      <c r="F8" s="290"/>
      <c r="G8" s="290"/>
      <c r="H8" s="290"/>
      <c r="I8" s="290"/>
      <c r="J8" s="290"/>
      <c r="K8" s="330" t="s">
        <v>184</v>
      </c>
      <c r="L8" s="306" t="s">
        <v>441</v>
      </c>
      <c r="M8" s="307"/>
      <c r="N8" s="307"/>
      <c r="O8" s="307"/>
      <c r="P8" s="308"/>
      <c r="Q8" s="16"/>
    </row>
    <row r="9" spans="1:17" ht="16.149999999999999" customHeight="1" x14ac:dyDescent="0.2">
      <c r="B9" s="290"/>
      <c r="C9" s="290"/>
      <c r="D9" s="290"/>
      <c r="E9" s="290"/>
      <c r="F9" s="290"/>
      <c r="G9" s="290"/>
      <c r="H9" s="290"/>
      <c r="I9" s="290"/>
      <c r="J9" s="290"/>
      <c r="K9" s="330"/>
      <c r="L9" s="309"/>
      <c r="M9" s="310"/>
      <c r="N9" s="310"/>
      <c r="O9" s="310"/>
      <c r="P9" s="311"/>
      <c r="Q9" s="16"/>
    </row>
    <row r="10" spans="1:17" ht="16.149999999999999" customHeight="1" x14ac:dyDescent="0.2">
      <c r="B10" s="43"/>
      <c r="C10" s="290" t="s">
        <v>209</v>
      </c>
      <c r="D10" s="290"/>
      <c r="E10" s="290"/>
      <c r="F10" s="290"/>
      <c r="G10" s="290"/>
      <c r="H10" s="290"/>
      <c r="I10" s="290"/>
      <c r="J10" s="290"/>
      <c r="L10" s="309"/>
      <c r="M10" s="310"/>
      <c r="N10" s="310"/>
      <c r="O10" s="310"/>
      <c r="P10" s="311"/>
      <c r="Q10" s="16"/>
    </row>
    <row r="11" spans="1:17" ht="16.149999999999999" customHeight="1" x14ac:dyDescent="0.2">
      <c r="B11" s="320"/>
      <c r="C11" s="137" t="s">
        <v>438</v>
      </c>
      <c r="D11" s="290"/>
      <c r="E11" s="290"/>
      <c r="F11" s="290"/>
      <c r="G11" s="290"/>
      <c r="H11" s="290"/>
      <c r="I11" s="290"/>
      <c r="J11" s="290"/>
      <c r="L11" s="309"/>
      <c r="M11" s="310"/>
      <c r="N11" s="310"/>
      <c r="O11" s="310"/>
      <c r="P11" s="311"/>
      <c r="Q11" s="16"/>
    </row>
    <row r="12" spans="1:17" ht="16.149999999999999" customHeight="1" x14ac:dyDescent="0.2">
      <c r="B12" s="320"/>
      <c r="C12" s="290"/>
      <c r="D12" s="290"/>
      <c r="E12" s="290"/>
      <c r="F12" s="290"/>
      <c r="G12" s="290"/>
      <c r="H12" s="290"/>
      <c r="I12" s="290"/>
      <c r="J12" s="290"/>
      <c r="L12" s="309"/>
      <c r="M12" s="310"/>
      <c r="N12" s="310"/>
      <c r="O12" s="310"/>
      <c r="P12" s="311"/>
      <c r="Q12" s="16"/>
    </row>
    <row r="13" spans="1:17" ht="16.149999999999999" customHeight="1" x14ac:dyDescent="0.2">
      <c r="C13" s="290"/>
      <c r="D13" s="290"/>
      <c r="E13" s="290"/>
      <c r="F13" s="290"/>
      <c r="G13" s="290"/>
      <c r="H13" s="290"/>
      <c r="I13" s="290"/>
      <c r="J13" s="290"/>
      <c r="L13" s="309"/>
      <c r="M13" s="310"/>
      <c r="N13" s="310"/>
      <c r="O13" s="310"/>
      <c r="P13" s="311"/>
      <c r="Q13" s="16"/>
    </row>
    <row r="14" spans="1:17" ht="16.149999999999999" customHeight="1" x14ac:dyDescent="0.2">
      <c r="C14" s="290"/>
      <c r="D14" s="290"/>
      <c r="E14" s="290"/>
      <c r="F14" s="290"/>
      <c r="G14" s="290"/>
      <c r="H14" s="290"/>
      <c r="I14" s="290"/>
      <c r="J14" s="290"/>
      <c r="L14" s="309"/>
      <c r="M14" s="310"/>
      <c r="N14" s="310"/>
      <c r="O14" s="310"/>
      <c r="P14" s="311"/>
      <c r="Q14" s="16"/>
    </row>
    <row r="15" spans="1:17" ht="16.149999999999999" customHeight="1" x14ac:dyDescent="0.2">
      <c r="C15" s="290"/>
      <c r="D15" s="290"/>
      <c r="E15" s="290"/>
      <c r="F15" s="290"/>
      <c r="G15" s="290"/>
      <c r="H15" s="290"/>
      <c r="I15" s="290"/>
      <c r="J15" s="290"/>
      <c r="L15" s="312"/>
      <c r="M15" s="313"/>
      <c r="N15" s="313"/>
      <c r="O15" s="313"/>
      <c r="P15" s="314"/>
      <c r="Q15" s="16"/>
    </row>
    <row r="16" spans="1:17" ht="16.149999999999999" customHeight="1" x14ac:dyDescent="0.2">
      <c r="C16" s="290"/>
      <c r="D16" s="290"/>
      <c r="E16" s="290"/>
      <c r="F16" s="290"/>
      <c r="G16" s="290"/>
      <c r="H16" s="290"/>
      <c r="I16" s="290"/>
      <c r="J16" s="290"/>
      <c r="P16" s="16"/>
      <c r="Q16" s="16"/>
    </row>
    <row r="17" spans="2:17" ht="16.149999999999999" customHeight="1" x14ac:dyDescent="0.2">
      <c r="B17" s="43"/>
      <c r="C17" s="137" t="s">
        <v>439</v>
      </c>
      <c r="D17" s="290"/>
      <c r="E17" s="290"/>
      <c r="F17" s="290"/>
      <c r="G17" s="290"/>
      <c r="H17" s="290"/>
      <c r="I17" s="290"/>
      <c r="J17" s="290"/>
      <c r="P17" s="16"/>
      <c r="Q17" s="16"/>
    </row>
    <row r="18" spans="2:17" ht="16.149999999999999" customHeight="1" x14ac:dyDescent="0.2">
      <c r="C18" s="290"/>
      <c r="D18" s="290"/>
      <c r="E18" s="290"/>
      <c r="F18" s="290"/>
      <c r="G18" s="290"/>
      <c r="H18" s="290"/>
      <c r="I18" s="290"/>
      <c r="J18" s="290"/>
      <c r="K18" s="330" t="s">
        <v>93</v>
      </c>
      <c r="L18" s="331" t="s">
        <v>442</v>
      </c>
      <c r="M18" s="332"/>
      <c r="N18" s="332"/>
      <c r="O18" s="332"/>
      <c r="P18" s="333"/>
      <c r="Q18" s="16"/>
    </row>
    <row r="19" spans="2:17" ht="16.149999999999999" customHeight="1" x14ac:dyDescent="0.2">
      <c r="C19" s="290"/>
      <c r="D19" s="290"/>
      <c r="E19" s="290"/>
      <c r="F19" s="290"/>
      <c r="G19" s="290"/>
      <c r="H19" s="290"/>
      <c r="I19" s="290"/>
      <c r="J19" s="290"/>
      <c r="K19" s="330"/>
      <c r="L19" s="334"/>
      <c r="M19" s="335"/>
      <c r="N19" s="335"/>
      <c r="O19" s="335"/>
      <c r="P19" s="336"/>
      <c r="Q19" s="16"/>
    </row>
    <row r="20" spans="2:17" ht="16.149999999999999" customHeight="1" x14ac:dyDescent="0.2">
      <c r="C20" s="290"/>
      <c r="D20" s="290"/>
      <c r="E20" s="290"/>
      <c r="F20" s="290"/>
      <c r="G20" s="290"/>
      <c r="H20" s="290"/>
      <c r="I20" s="290"/>
      <c r="J20" s="290"/>
      <c r="K20" s="44"/>
      <c r="L20" s="334"/>
      <c r="M20" s="335"/>
      <c r="N20" s="335"/>
      <c r="O20" s="335"/>
      <c r="P20" s="336"/>
      <c r="Q20" s="16"/>
    </row>
    <row r="21" spans="2:17" ht="16.149999999999999" customHeight="1" x14ac:dyDescent="0.2">
      <c r="C21" s="290"/>
      <c r="D21" s="290"/>
      <c r="E21" s="290"/>
      <c r="F21" s="290"/>
      <c r="G21" s="290"/>
      <c r="H21" s="290"/>
      <c r="I21" s="290"/>
      <c r="J21" s="290"/>
      <c r="L21" s="334"/>
      <c r="M21" s="335"/>
      <c r="N21" s="335"/>
      <c r="O21" s="335"/>
      <c r="P21" s="336"/>
      <c r="Q21" s="16"/>
    </row>
    <row r="22" spans="2:17" ht="16.149999999999999" customHeight="1" x14ac:dyDescent="0.2">
      <c r="C22" s="290"/>
      <c r="D22" s="290"/>
      <c r="E22" s="290"/>
      <c r="F22" s="290"/>
      <c r="G22" s="290"/>
      <c r="H22" s="290"/>
      <c r="I22" s="290"/>
      <c r="J22" s="290"/>
      <c r="L22" s="334"/>
      <c r="M22" s="335"/>
      <c r="N22" s="335"/>
      <c r="O22" s="335"/>
      <c r="P22" s="336"/>
      <c r="Q22" s="16"/>
    </row>
    <row r="23" spans="2:17" ht="16.149999999999999" customHeight="1" x14ac:dyDescent="0.2">
      <c r="C23" s="290"/>
      <c r="D23" s="290"/>
      <c r="E23" s="290"/>
      <c r="F23" s="290"/>
      <c r="G23" s="290"/>
      <c r="H23" s="290"/>
      <c r="I23" s="290"/>
      <c r="J23" s="290"/>
      <c r="L23" s="334"/>
      <c r="M23" s="335"/>
      <c r="N23" s="335"/>
      <c r="O23" s="335"/>
      <c r="P23" s="336"/>
      <c r="Q23" s="16"/>
    </row>
    <row r="24" spans="2:17" ht="16.149999999999999" customHeight="1" x14ac:dyDescent="0.2">
      <c r="C24" s="290"/>
      <c r="D24" s="290"/>
      <c r="E24" s="290"/>
      <c r="F24" s="290"/>
      <c r="G24" s="290"/>
      <c r="H24" s="290"/>
      <c r="I24" s="290"/>
      <c r="J24" s="290"/>
      <c r="L24" s="334"/>
      <c r="M24" s="335"/>
      <c r="N24" s="335"/>
      <c r="O24" s="335"/>
      <c r="P24" s="336"/>
      <c r="Q24" s="16"/>
    </row>
    <row r="25" spans="2:17" ht="16.149999999999999" customHeight="1" x14ac:dyDescent="0.2">
      <c r="B25" s="137" t="s">
        <v>440</v>
      </c>
      <c r="C25" s="290"/>
      <c r="D25" s="290"/>
      <c r="E25" s="290"/>
      <c r="F25" s="290"/>
      <c r="G25" s="290"/>
      <c r="H25" s="290"/>
      <c r="I25" s="290"/>
      <c r="J25" s="290"/>
      <c r="L25" s="334"/>
      <c r="M25" s="335"/>
      <c r="N25" s="335"/>
      <c r="O25" s="335"/>
      <c r="P25" s="336"/>
      <c r="Q25" s="16"/>
    </row>
    <row r="26" spans="2:17" ht="16.149999999999999" customHeight="1" x14ac:dyDescent="0.2">
      <c r="B26" s="290"/>
      <c r="C26" s="290"/>
      <c r="D26" s="290"/>
      <c r="E26" s="290"/>
      <c r="F26" s="290"/>
      <c r="G26" s="290"/>
      <c r="H26" s="290"/>
      <c r="I26" s="290"/>
      <c r="J26" s="290"/>
      <c r="L26" s="334"/>
      <c r="M26" s="335"/>
      <c r="N26" s="335"/>
      <c r="O26" s="335"/>
      <c r="P26" s="336"/>
      <c r="Q26" s="16"/>
    </row>
    <row r="27" spans="2:17" ht="16.149999999999999" customHeight="1" x14ac:dyDescent="0.2">
      <c r="B27" s="290"/>
      <c r="C27" s="290"/>
      <c r="D27" s="290"/>
      <c r="E27" s="290"/>
      <c r="F27" s="290"/>
      <c r="G27" s="290"/>
      <c r="H27" s="290"/>
      <c r="I27" s="290"/>
      <c r="J27" s="290"/>
      <c r="L27" s="334"/>
      <c r="M27" s="335"/>
      <c r="N27" s="335"/>
      <c r="O27" s="335"/>
      <c r="P27" s="336"/>
      <c r="Q27" s="16"/>
    </row>
    <row r="28" spans="2:17" ht="16.149999999999999" customHeight="1" x14ac:dyDescent="0.2">
      <c r="B28" s="290"/>
      <c r="C28" s="290"/>
      <c r="D28" s="290"/>
      <c r="E28" s="290"/>
      <c r="F28" s="290"/>
      <c r="G28" s="290"/>
      <c r="H28" s="290"/>
      <c r="I28" s="290"/>
      <c r="J28" s="290"/>
      <c r="L28" s="334"/>
      <c r="M28" s="335"/>
      <c r="N28" s="335"/>
      <c r="O28" s="335"/>
      <c r="P28" s="336"/>
      <c r="Q28" s="16"/>
    </row>
    <row r="29" spans="2:17" ht="16.149999999999999" customHeight="1" x14ac:dyDescent="0.2">
      <c r="B29" s="45" t="s">
        <v>248</v>
      </c>
      <c r="C29" s="304" t="s">
        <v>133</v>
      </c>
      <c r="D29" s="304"/>
      <c r="E29" s="304"/>
      <c r="F29" s="304"/>
      <c r="G29" s="304"/>
      <c r="H29" s="304"/>
      <c r="I29" s="304"/>
      <c r="J29" s="304"/>
      <c r="L29" s="334"/>
      <c r="M29" s="335"/>
      <c r="N29" s="335"/>
      <c r="O29" s="335"/>
      <c r="P29" s="336"/>
      <c r="Q29" s="16"/>
    </row>
    <row r="30" spans="2:17" ht="16.149999999999999" customHeight="1" x14ac:dyDescent="0.2">
      <c r="C30" s="340" t="s">
        <v>361</v>
      </c>
      <c r="D30" s="290"/>
      <c r="E30" s="290"/>
      <c r="F30" s="290"/>
      <c r="G30" s="290"/>
      <c r="H30" s="290"/>
      <c r="I30" s="290"/>
      <c r="J30" s="290"/>
      <c r="L30" s="334"/>
      <c r="M30" s="335"/>
      <c r="N30" s="335"/>
      <c r="O30" s="335"/>
      <c r="P30" s="336"/>
      <c r="Q30" s="16"/>
    </row>
    <row r="31" spans="2:17" ht="16.149999999999999" customHeight="1" x14ac:dyDescent="0.2">
      <c r="C31" s="290"/>
      <c r="D31" s="290"/>
      <c r="E31" s="290"/>
      <c r="F31" s="290"/>
      <c r="G31" s="290"/>
      <c r="H31" s="290"/>
      <c r="I31" s="290"/>
      <c r="J31" s="290"/>
      <c r="L31" s="334"/>
      <c r="M31" s="335"/>
      <c r="N31" s="335"/>
      <c r="O31" s="335"/>
      <c r="P31" s="336"/>
      <c r="Q31" s="16"/>
    </row>
    <row r="32" spans="2:17" ht="16.149999999999999" customHeight="1" x14ac:dyDescent="0.2">
      <c r="C32" s="290"/>
      <c r="D32" s="290"/>
      <c r="E32" s="290"/>
      <c r="F32" s="290"/>
      <c r="G32" s="290"/>
      <c r="H32" s="290"/>
      <c r="I32" s="290"/>
      <c r="J32" s="290"/>
      <c r="L32" s="334"/>
      <c r="M32" s="335"/>
      <c r="N32" s="335"/>
      <c r="O32" s="335"/>
      <c r="P32" s="336"/>
      <c r="Q32" s="16"/>
    </row>
    <row r="33" spans="3:17" ht="16.149999999999999" customHeight="1" x14ac:dyDescent="0.2">
      <c r="C33" s="290"/>
      <c r="D33" s="290"/>
      <c r="E33" s="290"/>
      <c r="F33" s="290"/>
      <c r="G33" s="290"/>
      <c r="H33" s="290"/>
      <c r="I33" s="290"/>
      <c r="J33" s="290"/>
      <c r="L33" s="337"/>
      <c r="M33" s="338"/>
      <c r="N33" s="338"/>
      <c r="O33" s="338"/>
      <c r="P33" s="339"/>
      <c r="Q33" s="16"/>
    </row>
    <row r="34" spans="3:17" ht="16.149999999999999" customHeight="1" x14ac:dyDescent="0.2">
      <c r="C34" s="290"/>
      <c r="D34" s="290"/>
      <c r="E34" s="290"/>
      <c r="F34" s="290"/>
      <c r="G34" s="290"/>
      <c r="H34" s="290"/>
      <c r="I34" s="290"/>
      <c r="J34" s="290"/>
      <c r="P34" s="16"/>
      <c r="Q34" s="16"/>
    </row>
    <row r="35" spans="3:17" ht="16.149999999999999" customHeight="1" x14ac:dyDescent="0.2">
      <c r="C35" s="290"/>
      <c r="D35" s="290"/>
      <c r="E35" s="290"/>
      <c r="F35" s="290"/>
      <c r="G35" s="290"/>
      <c r="H35" s="290"/>
      <c r="I35" s="290"/>
      <c r="J35" s="290"/>
      <c r="P35" s="16"/>
      <c r="Q35" s="16"/>
    </row>
    <row r="36" spans="3:17" ht="16.149999999999999" customHeight="1" x14ac:dyDescent="0.2">
      <c r="C36" s="290"/>
      <c r="D36" s="290"/>
      <c r="E36" s="290"/>
      <c r="F36" s="290"/>
      <c r="G36" s="290"/>
      <c r="H36" s="290"/>
      <c r="I36" s="290"/>
      <c r="J36" s="290"/>
      <c r="P36" s="16"/>
      <c r="Q36" s="16"/>
    </row>
    <row r="37" spans="3:17" ht="16.149999999999999" customHeight="1" x14ac:dyDescent="0.2">
      <c r="C37" s="290"/>
      <c r="D37" s="290"/>
      <c r="E37" s="290"/>
      <c r="F37" s="290"/>
      <c r="G37" s="290"/>
      <c r="H37" s="290"/>
      <c r="I37" s="290"/>
      <c r="J37" s="290"/>
      <c r="P37" s="16"/>
      <c r="Q37" s="16"/>
    </row>
    <row r="38" spans="3:17" ht="16.149999999999999" customHeight="1" x14ac:dyDescent="0.2">
      <c r="C38" s="290"/>
      <c r="D38" s="290"/>
      <c r="E38" s="290"/>
      <c r="F38" s="290"/>
      <c r="G38" s="290"/>
      <c r="H38" s="290"/>
      <c r="I38" s="290"/>
      <c r="J38" s="290"/>
      <c r="P38" s="16"/>
      <c r="Q38" s="16"/>
    </row>
    <row r="39" spans="3:17" ht="16.149999999999999" customHeight="1" x14ac:dyDescent="0.2">
      <c r="P39" s="16"/>
      <c r="Q39" s="16"/>
    </row>
    <row r="40" spans="3:17" ht="16.149999999999999" customHeight="1" x14ac:dyDescent="0.2">
      <c r="P40" s="16"/>
      <c r="Q40" s="16"/>
    </row>
    <row r="41" spans="3:17" ht="16.149999999999999" customHeight="1" x14ac:dyDescent="0.2">
      <c r="K41" s="330" t="s">
        <v>74</v>
      </c>
      <c r="L41" s="306" t="s">
        <v>445</v>
      </c>
      <c r="M41" s="307"/>
      <c r="N41" s="307"/>
      <c r="O41" s="307"/>
      <c r="P41" s="308"/>
      <c r="Q41" s="16"/>
    </row>
    <row r="42" spans="3:17" ht="16.149999999999999" customHeight="1" x14ac:dyDescent="0.2">
      <c r="K42" s="330"/>
      <c r="L42" s="309"/>
      <c r="M42" s="310"/>
      <c r="N42" s="310"/>
      <c r="O42" s="310"/>
      <c r="P42" s="311"/>
      <c r="Q42" s="16"/>
    </row>
    <row r="43" spans="3:17" ht="16.149999999999999" customHeight="1" x14ac:dyDescent="0.2">
      <c r="L43" s="309"/>
      <c r="M43" s="310"/>
      <c r="N43" s="310"/>
      <c r="O43" s="310"/>
      <c r="P43" s="311"/>
      <c r="Q43" s="16"/>
    </row>
    <row r="44" spans="3:17" ht="16.149999999999999" customHeight="1" x14ac:dyDescent="0.2">
      <c r="L44" s="309"/>
      <c r="M44" s="310"/>
      <c r="N44" s="310"/>
      <c r="O44" s="310"/>
      <c r="P44" s="311"/>
      <c r="Q44" s="16"/>
    </row>
    <row r="45" spans="3:17" ht="16.149999999999999" customHeight="1" x14ac:dyDescent="0.2">
      <c r="L45" s="309"/>
      <c r="M45" s="310"/>
      <c r="N45" s="310"/>
      <c r="O45" s="310"/>
      <c r="P45" s="311"/>
      <c r="Q45" s="16"/>
    </row>
    <row r="46" spans="3:17" ht="16.149999999999999" customHeight="1" x14ac:dyDescent="0.2">
      <c r="L46" s="309"/>
      <c r="M46" s="310"/>
      <c r="N46" s="310"/>
      <c r="O46" s="310"/>
      <c r="P46" s="311"/>
      <c r="Q46" s="16"/>
    </row>
    <row r="47" spans="3:17" ht="16.149999999999999" customHeight="1" x14ac:dyDescent="0.2">
      <c r="C47" s="137" t="s">
        <v>362</v>
      </c>
      <c r="D47" s="290"/>
      <c r="E47" s="290"/>
      <c r="F47" s="290"/>
      <c r="G47" s="290"/>
      <c r="H47" s="290"/>
      <c r="I47" s="290"/>
      <c r="J47" s="290"/>
      <c r="L47" s="309"/>
      <c r="M47" s="310"/>
      <c r="N47" s="310"/>
      <c r="O47" s="310"/>
      <c r="P47" s="311"/>
      <c r="Q47" s="16"/>
    </row>
    <row r="48" spans="3:17" ht="16.149999999999999" customHeight="1" x14ac:dyDescent="0.2">
      <c r="C48" s="290"/>
      <c r="D48" s="290"/>
      <c r="E48" s="290"/>
      <c r="F48" s="290"/>
      <c r="G48" s="290"/>
      <c r="H48" s="290"/>
      <c r="I48" s="290"/>
      <c r="J48" s="290"/>
      <c r="L48" s="309"/>
      <c r="M48" s="310"/>
      <c r="N48" s="310"/>
      <c r="O48" s="310"/>
      <c r="P48" s="311"/>
      <c r="Q48" s="16"/>
    </row>
    <row r="49" spans="3:17" ht="16.149999999999999" customHeight="1" x14ac:dyDescent="0.2">
      <c r="C49" s="290"/>
      <c r="D49" s="290"/>
      <c r="E49" s="290"/>
      <c r="F49" s="290"/>
      <c r="G49" s="290"/>
      <c r="H49" s="290"/>
      <c r="I49" s="290"/>
      <c r="J49" s="290"/>
      <c r="L49" s="309"/>
      <c r="M49" s="310"/>
      <c r="N49" s="310"/>
      <c r="O49" s="310"/>
      <c r="P49" s="311"/>
      <c r="Q49" s="16"/>
    </row>
    <row r="50" spans="3:17" ht="16.149999999999999" customHeight="1" x14ac:dyDescent="0.2">
      <c r="C50" s="290"/>
      <c r="D50" s="290"/>
      <c r="E50" s="290"/>
      <c r="F50" s="290"/>
      <c r="G50" s="290"/>
      <c r="H50" s="290"/>
      <c r="I50" s="290"/>
      <c r="J50" s="290"/>
      <c r="L50" s="309"/>
      <c r="M50" s="310"/>
      <c r="N50" s="310"/>
      <c r="O50" s="310"/>
      <c r="P50" s="311"/>
      <c r="Q50" s="16"/>
    </row>
    <row r="51" spans="3:17" ht="16.149999999999999" customHeight="1" x14ac:dyDescent="0.2">
      <c r="C51" s="290"/>
      <c r="D51" s="290"/>
      <c r="E51" s="290"/>
      <c r="F51" s="290"/>
      <c r="G51" s="290"/>
      <c r="H51" s="290"/>
      <c r="I51" s="290"/>
      <c r="J51" s="290"/>
      <c r="L51" s="309"/>
      <c r="M51" s="310"/>
      <c r="N51" s="310"/>
      <c r="O51" s="310"/>
      <c r="P51" s="311"/>
      <c r="Q51" s="16"/>
    </row>
    <row r="52" spans="3:17" ht="16.149999999999999" customHeight="1" x14ac:dyDescent="0.2">
      <c r="C52" s="290"/>
      <c r="D52" s="290"/>
      <c r="E52" s="290"/>
      <c r="F52" s="290"/>
      <c r="G52" s="290"/>
      <c r="H52" s="290"/>
      <c r="I52" s="290"/>
      <c r="J52" s="290"/>
      <c r="L52" s="309"/>
      <c r="M52" s="310"/>
      <c r="N52" s="310"/>
      <c r="O52" s="310"/>
      <c r="P52" s="311"/>
      <c r="Q52" s="16"/>
    </row>
    <row r="53" spans="3:17" ht="16.149999999999999" customHeight="1" x14ac:dyDescent="0.25">
      <c r="E53" s="341" t="s">
        <v>116</v>
      </c>
      <c r="F53" s="341"/>
      <c r="G53" s="341"/>
      <c r="H53" s="341"/>
      <c r="L53" s="309"/>
      <c r="M53" s="310"/>
      <c r="N53" s="310"/>
      <c r="O53" s="310"/>
      <c r="P53" s="311"/>
      <c r="Q53" s="16"/>
    </row>
    <row r="54" spans="3:17" ht="16.149999999999999" customHeight="1" x14ac:dyDescent="0.2">
      <c r="C54" s="318" t="s">
        <v>268</v>
      </c>
      <c r="D54" s="318"/>
      <c r="E54" s="318"/>
      <c r="F54" s="318"/>
      <c r="G54" s="318"/>
      <c r="H54" s="318"/>
      <c r="I54" s="318"/>
      <c r="J54" s="318"/>
      <c r="L54" s="309"/>
      <c r="M54" s="310"/>
      <c r="N54" s="310"/>
      <c r="O54" s="310"/>
      <c r="P54" s="311"/>
      <c r="Q54" s="16"/>
    </row>
    <row r="55" spans="3:17" ht="16.149999999999999" customHeight="1" x14ac:dyDescent="0.2">
      <c r="L55" s="309"/>
      <c r="M55" s="310"/>
      <c r="N55" s="310"/>
      <c r="O55" s="310"/>
      <c r="P55" s="311"/>
      <c r="Q55" s="16"/>
    </row>
    <row r="56" spans="3:17" ht="16.149999999999999" customHeight="1" x14ac:dyDescent="0.2">
      <c r="L56" s="309"/>
      <c r="M56" s="310"/>
      <c r="N56" s="310"/>
      <c r="O56" s="310"/>
      <c r="P56" s="311"/>
      <c r="Q56" s="16"/>
    </row>
    <row r="57" spans="3:17" ht="16.149999999999999" customHeight="1" x14ac:dyDescent="0.2">
      <c r="L57" s="309"/>
      <c r="M57" s="310"/>
      <c r="N57" s="310"/>
      <c r="O57" s="310"/>
      <c r="P57" s="311"/>
      <c r="Q57" s="16"/>
    </row>
    <row r="58" spans="3:17" ht="16.149999999999999" customHeight="1" x14ac:dyDescent="0.2">
      <c r="C58" s="137" t="s">
        <v>443</v>
      </c>
      <c r="D58" s="290"/>
      <c r="E58" s="290"/>
      <c r="F58" s="290"/>
      <c r="G58" s="290"/>
      <c r="H58" s="290"/>
      <c r="I58" s="290"/>
      <c r="J58" s="290"/>
      <c r="L58" s="309"/>
      <c r="M58" s="310"/>
      <c r="N58" s="310"/>
      <c r="O58" s="310"/>
      <c r="P58" s="311"/>
      <c r="Q58" s="16"/>
    </row>
    <row r="59" spans="3:17" ht="16.149999999999999" customHeight="1" x14ac:dyDescent="0.2">
      <c r="C59" s="290"/>
      <c r="D59" s="290"/>
      <c r="E59" s="290"/>
      <c r="F59" s="290"/>
      <c r="G59" s="290"/>
      <c r="H59" s="290"/>
      <c r="I59" s="290"/>
      <c r="J59" s="290"/>
      <c r="L59" s="309"/>
      <c r="M59" s="310"/>
      <c r="N59" s="310"/>
      <c r="O59" s="310"/>
      <c r="P59" s="311"/>
      <c r="Q59" s="16"/>
    </row>
    <row r="60" spans="3:17" ht="16.149999999999999" customHeight="1" x14ac:dyDescent="0.2">
      <c r="L60" s="309"/>
      <c r="M60" s="310"/>
      <c r="N60" s="310"/>
      <c r="O60" s="310"/>
      <c r="P60" s="311"/>
      <c r="Q60" s="16"/>
    </row>
    <row r="61" spans="3:17" ht="16.149999999999999" customHeight="1" x14ac:dyDescent="0.2">
      <c r="L61" s="309"/>
      <c r="M61" s="310"/>
      <c r="N61" s="310"/>
      <c r="O61" s="310"/>
      <c r="P61" s="311"/>
      <c r="Q61" s="16"/>
    </row>
    <row r="62" spans="3:17" ht="16.149999999999999" customHeight="1" x14ac:dyDescent="0.2">
      <c r="L62" s="309"/>
      <c r="M62" s="310"/>
      <c r="N62" s="310"/>
      <c r="O62" s="310"/>
      <c r="P62" s="311"/>
      <c r="Q62" s="16"/>
    </row>
    <row r="63" spans="3:17" ht="16.149999999999999" customHeight="1" x14ac:dyDescent="0.2">
      <c r="L63" s="321" t="s">
        <v>363</v>
      </c>
      <c r="M63" s="322"/>
      <c r="N63" s="322"/>
      <c r="O63" s="322"/>
      <c r="P63" s="323"/>
      <c r="Q63" s="16"/>
    </row>
    <row r="64" spans="3:17" ht="16.149999999999999" customHeight="1" x14ac:dyDescent="0.2">
      <c r="L64" s="324"/>
      <c r="M64" s="322"/>
      <c r="N64" s="322"/>
      <c r="O64" s="322"/>
      <c r="P64" s="323"/>
      <c r="Q64" s="16"/>
    </row>
    <row r="65" spans="3:17" ht="16.149999999999999" customHeight="1" x14ac:dyDescent="0.2">
      <c r="C65" s="147" t="s">
        <v>291</v>
      </c>
      <c r="D65" s="318"/>
      <c r="E65" s="318"/>
      <c r="F65" s="318"/>
      <c r="G65" s="318"/>
      <c r="H65" s="318"/>
      <c r="I65" s="318"/>
      <c r="J65" s="318"/>
      <c r="L65" s="324"/>
      <c r="M65" s="322"/>
      <c r="N65" s="322"/>
      <c r="O65" s="322"/>
      <c r="P65" s="323"/>
      <c r="Q65" s="16"/>
    </row>
    <row r="66" spans="3:17" ht="16.149999999999999" customHeight="1" x14ac:dyDescent="0.2">
      <c r="L66" s="324"/>
      <c r="M66" s="322"/>
      <c r="N66" s="322"/>
      <c r="O66" s="322"/>
      <c r="P66" s="323"/>
      <c r="Q66" s="16"/>
    </row>
    <row r="67" spans="3:17" ht="16.149999999999999" customHeight="1" x14ac:dyDescent="0.2">
      <c r="L67" s="46"/>
      <c r="M67" s="29"/>
      <c r="N67" s="29"/>
      <c r="O67" s="29"/>
      <c r="P67" s="47"/>
      <c r="Q67" s="16"/>
    </row>
    <row r="68" spans="3:17" ht="16.149999999999999" customHeight="1" x14ac:dyDescent="0.2">
      <c r="L68" s="46"/>
      <c r="M68" s="29"/>
      <c r="N68" s="29"/>
      <c r="O68" s="29"/>
      <c r="P68" s="47"/>
      <c r="Q68" s="16"/>
    </row>
    <row r="69" spans="3:17" ht="16.149999999999999" customHeight="1" x14ac:dyDescent="0.2">
      <c r="L69" s="46"/>
      <c r="M69" s="29"/>
      <c r="N69" s="29"/>
      <c r="O69" s="29"/>
      <c r="P69" s="47"/>
      <c r="Q69" s="16"/>
    </row>
    <row r="70" spans="3:17" ht="16.149999999999999" customHeight="1" x14ac:dyDescent="0.2">
      <c r="L70" s="46"/>
      <c r="M70" s="29"/>
      <c r="N70" s="29"/>
      <c r="O70" s="29"/>
      <c r="P70" s="47"/>
      <c r="Q70" s="16"/>
    </row>
    <row r="71" spans="3:17" ht="16.149999999999999" customHeight="1" x14ac:dyDescent="0.2">
      <c r="L71" s="46"/>
      <c r="M71" s="29"/>
      <c r="N71" s="29"/>
      <c r="O71" s="29"/>
      <c r="P71" s="47"/>
      <c r="Q71" s="16"/>
    </row>
    <row r="72" spans="3:17" ht="16.149999999999999" customHeight="1" x14ac:dyDescent="0.2">
      <c r="L72" s="321" t="s">
        <v>446</v>
      </c>
      <c r="M72" s="322"/>
      <c r="N72" s="322"/>
      <c r="O72" s="322"/>
      <c r="P72" s="323"/>
      <c r="Q72" s="16"/>
    </row>
    <row r="73" spans="3:17" ht="16.149999999999999" customHeight="1" x14ac:dyDescent="0.2">
      <c r="L73" s="324"/>
      <c r="M73" s="322"/>
      <c r="N73" s="322"/>
      <c r="O73" s="322"/>
      <c r="P73" s="323"/>
      <c r="Q73" s="16"/>
    </row>
    <row r="74" spans="3:17" ht="16.149999999999999" customHeight="1" x14ac:dyDescent="0.2">
      <c r="L74" s="324"/>
      <c r="M74" s="322"/>
      <c r="N74" s="322"/>
      <c r="O74" s="322"/>
      <c r="P74" s="323"/>
      <c r="Q74" s="16"/>
    </row>
    <row r="75" spans="3:17" ht="16.149999999999999" customHeight="1" x14ac:dyDescent="0.2">
      <c r="L75" s="324"/>
      <c r="M75" s="322"/>
      <c r="N75" s="322"/>
      <c r="O75" s="322"/>
      <c r="P75" s="323"/>
      <c r="Q75" s="16"/>
    </row>
    <row r="76" spans="3:17" ht="16.149999999999999" customHeight="1" x14ac:dyDescent="0.2">
      <c r="C76" s="326" t="s">
        <v>444</v>
      </c>
      <c r="D76" s="290"/>
      <c r="E76" s="290"/>
      <c r="F76" s="290"/>
      <c r="G76" s="290"/>
      <c r="H76" s="290"/>
      <c r="I76" s="290"/>
      <c r="J76" s="290"/>
      <c r="L76" s="324"/>
      <c r="M76" s="322"/>
      <c r="N76" s="322"/>
      <c r="O76" s="322"/>
      <c r="P76" s="323"/>
      <c r="Q76" s="16"/>
    </row>
    <row r="77" spans="3:17" ht="16.149999999999999" customHeight="1" x14ac:dyDescent="0.2">
      <c r="C77" s="290"/>
      <c r="D77" s="290"/>
      <c r="E77" s="290"/>
      <c r="F77" s="290"/>
      <c r="G77" s="290"/>
      <c r="H77" s="290"/>
      <c r="I77" s="290"/>
      <c r="J77" s="290"/>
      <c r="L77" s="324"/>
      <c r="M77" s="322"/>
      <c r="N77" s="322"/>
      <c r="O77" s="322"/>
      <c r="P77" s="323"/>
      <c r="Q77" s="16"/>
    </row>
    <row r="78" spans="3:17" ht="16.149999999999999" customHeight="1" x14ac:dyDescent="0.2">
      <c r="C78" s="290"/>
      <c r="D78" s="290"/>
      <c r="E78" s="290"/>
      <c r="F78" s="290"/>
      <c r="G78" s="290"/>
      <c r="H78" s="290"/>
      <c r="I78" s="290"/>
      <c r="J78" s="290"/>
      <c r="L78" s="46"/>
      <c r="M78" s="29"/>
      <c r="N78" s="29"/>
      <c r="O78" s="29"/>
      <c r="P78" s="47"/>
      <c r="Q78" s="16"/>
    </row>
    <row r="79" spans="3:17" ht="16.149999999999999" customHeight="1" x14ac:dyDescent="0.2">
      <c r="C79" s="290"/>
      <c r="D79" s="290"/>
      <c r="E79" s="290"/>
      <c r="F79" s="290"/>
      <c r="G79" s="290"/>
      <c r="H79" s="290"/>
      <c r="I79" s="290"/>
      <c r="J79" s="290"/>
      <c r="L79" s="46"/>
      <c r="M79" s="29"/>
      <c r="N79" s="29"/>
      <c r="O79" s="29"/>
      <c r="P79" s="47"/>
      <c r="Q79" s="16"/>
    </row>
    <row r="80" spans="3:17" ht="16.149999999999999" customHeight="1" x14ac:dyDescent="0.2">
      <c r="C80" s="290"/>
      <c r="D80" s="290"/>
      <c r="E80" s="290"/>
      <c r="F80" s="290"/>
      <c r="G80" s="290"/>
      <c r="H80" s="290"/>
      <c r="I80" s="290"/>
      <c r="J80" s="290"/>
      <c r="L80" s="46"/>
      <c r="M80" s="29"/>
      <c r="N80" s="29"/>
      <c r="O80" s="29"/>
      <c r="P80" s="47"/>
      <c r="Q80" s="16"/>
    </row>
    <row r="81" spans="1:17" ht="16.149999999999999" customHeight="1" x14ac:dyDescent="0.2">
      <c r="C81" s="290"/>
      <c r="D81" s="290"/>
      <c r="E81" s="290"/>
      <c r="F81" s="290"/>
      <c r="G81" s="290"/>
      <c r="H81" s="290"/>
      <c r="I81" s="290"/>
      <c r="J81" s="290"/>
      <c r="L81" s="46"/>
      <c r="M81" s="29"/>
      <c r="N81" s="29"/>
      <c r="O81" s="29"/>
      <c r="P81" s="47"/>
      <c r="Q81" s="16"/>
    </row>
    <row r="82" spans="1:17" ht="16.149999999999999" customHeight="1" x14ac:dyDescent="0.2">
      <c r="C82" s="290"/>
      <c r="D82" s="290"/>
      <c r="E82" s="290"/>
      <c r="F82" s="290"/>
      <c r="G82" s="290"/>
      <c r="H82" s="290"/>
      <c r="I82" s="290"/>
      <c r="J82" s="290"/>
      <c r="L82" s="46"/>
      <c r="M82" s="29"/>
      <c r="N82" s="29"/>
      <c r="O82" s="29"/>
      <c r="P82" s="47"/>
      <c r="Q82" s="16"/>
    </row>
    <row r="83" spans="1:17" ht="16.149999999999999" customHeight="1" x14ac:dyDescent="0.2">
      <c r="C83" s="290"/>
      <c r="D83" s="290"/>
      <c r="E83" s="290"/>
      <c r="F83" s="290"/>
      <c r="G83" s="290"/>
      <c r="H83" s="290"/>
      <c r="I83" s="290"/>
      <c r="J83" s="290"/>
      <c r="L83" s="46"/>
      <c r="M83" s="29"/>
      <c r="N83" s="29"/>
      <c r="O83" s="29"/>
      <c r="P83" s="47"/>
      <c r="Q83" s="16"/>
    </row>
    <row r="84" spans="1:17" ht="16.149999999999999" customHeight="1" x14ac:dyDescent="0.2">
      <c r="C84" s="290"/>
      <c r="D84" s="290"/>
      <c r="E84" s="290"/>
      <c r="F84" s="290"/>
      <c r="G84" s="290"/>
      <c r="H84" s="290"/>
      <c r="I84" s="290"/>
      <c r="J84" s="290"/>
      <c r="L84" s="46"/>
      <c r="M84" s="29"/>
      <c r="N84" s="29"/>
      <c r="O84" s="29"/>
      <c r="P84" s="47"/>
      <c r="Q84" s="16"/>
    </row>
    <row r="85" spans="1:17" ht="16.149999999999999" customHeight="1" x14ac:dyDescent="0.2">
      <c r="C85" s="290"/>
      <c r="D85" s="290"/>
      <c r="E85" s="290"/>
      <c r="F85" s="290"/>
      <c r="G85" s="290"/>
      <c r="H85" s="290"/>
      <c r="I85" s="290"/>
      <c r="J85" s="290"/>
      <c r="L85" s="46"/>
      <c r="M85" s="29"/>
      <c r="N85" s="29"/>
      <c r="O85" s="29"/>
      <c r="P85" s="47"/>
      <c r="Q85" s="16"/>
    </row>
    <row r="86" spans="1:17" ht="16.149999999999999" customHeight="1" thickBot="1" x14ac:dyDescent="0.25">
      <c r="A86" s="29"/>
      <c r="B86" s="29"/>
      <c r="C86" s="29"/>
      <c r="D86" s="29"/>
      <c r="E86" s="29"/>
      <c r="F86" s="29"/>
      <c r="G86" s="29"/>
      <c r="H86" s="29"/>
      <c r="I86" s="29"/>
      <c r="J86" s="29"/>
      <c r="K86" s="47"/>
      <c r="L86" s="46"/>
      <c r="M86" s="29"/>
      <c r="N86" s="29"/>
      <c r="O86" s="29"/>
      <c r="P86" s="47"/>
      <c r="Q86" s="16"/>
    </row>
    <row r="87" spans="1:17" ht="16.149999999999999" customHeight="1" x14ac:dyDescent="0.2">
      <c r="A87" s="48"/>
      <c r="B87" s="48"/>
      <c r="C87" s="48"/>
      <c r="D87" s="48"/>
      <c r="E87" s="48"/>
      <c r="F87" s="48"/>
      <c r="G87" s="48"/>
      <c r="H87" s="48"/>
      <c r="I87" s="48"/>
      <c r="J87" s="48"/>
      <c r="K87" s="49"/>
      <c r="L87" s="321" t="s">
        <v>447</v>
      </c>
      <c r="M87" s="322"/>
      <c r="N87" s="322"/>
      <c r="O87" s="322"/>
      <c r="P87" s="323"/>
      <c r="Q87" s="16"/>
    </row>
    <row r="88" spans="1:17" ht="16.149999999999999" customHeight="1" x14ac:dyDescent="0.2">
      <c r="A88" s="29"/>
      <c r="B88" s="50" t="s">
        <v>248</v>
      </c>
      <c r="C88" s="325" t="s">
        <v>92</v>
      </c>
      <c r="D88" s="325"/>
      <c r="E88" s="325"/>
      <c r="F88" s="325"/>
      <c r="G88" s="325"/>
      <c r="H88" s="325"/>
      <c r="I88" s="325"/>
      <c r="J88" s="325"/>
      <c r="K88" s="47"/>
      <c r="L88" s="324"/>
      <c r="M88" s="322"/>
      <c r="N88" s="322"/>
      <c r="O88" s="322"/>
      <c r="P88" s="323"/>
      <c r="Q88" s="16"/>
    </row>
    <row r="89" spans="1:17" ht="16.149999999999999" customHeight="1" x14ac:dyDescent="0.2">
      <c r="C89" s="137" t="s">
        <v>448</v>
      </c>
      <c r="D89" s="290"/>
      <c r="E89" s="290"/>
      <c r="F89" s="290"/>
      <c r="G89" s="290"/>
      <c r="H89" s="290"/>
      <c r="I89" s="290"/>
      <c r="J89" s="290"/>
      <c r="L89" s="324"/>
      <c r="M89" s="322"/>
      <c r="N89" s="322"/>
      <c r="O89" s="322"/>
      <c r="P89" s="323"/>
      <c r="Q89" s="16"/>
    </row>
    <row r="90" spans="1:17" ht="16.149999999999999" customHeight="1" x14ac:dyDescent="0.2">
      <c r="C90" s="290"/>
      <c r="D90" s="290"/>
      <c r="E90" s="290"/>
      <c r="F90" s="290"/>
      <c r="G90" s="290"/>
      <c r="H90" s="290"/>
      <c r="I90" s="290"/>
      <c r="J90" s="290"/>
      <c r="L90" s="324"/>
      <c r="M90" s="322"/>
      <c r="N90" s="322"/>
      <c r="O90" s="322"/>
      <c r="P90" s="323"/>
      <c r="Q90" s="16"/>
    </row>
    <row r="91" spans="1:17" ht="16.149999999999999" customHeight="1" x14ac:dyDescent="0.2">
      <c r="C91" s="290"/>
      <c r="D91" s="290"/>
      <c r="E91" s="290"/>
      <c r="F91" s="290"/>
      <c r="G91" s="290"/>
      <c r="H91" s="290"/>
      <c r="I91" s="290"/>
      <c r="J91" s="290"/>
      <c r="L91" s="324"/>
      <c r="M91" s="322"/>
      <c r="N91" s="322"/>
      <c r="O91" s="322"/>
      <c r="P91" s="323"/>
      <c r="Q91" s="16"/>
    </row>
    <row r="92" spans="1:17" ht="16.149999999999999" customHeight="1" x14ac:dyDescent="0.2">
      <c r="C92" s="290"/>
      <c r="D92" s="290"/>
      <c r="E92" s="290"/>
      <c r="F92" s="290"/>
      <c r="G92" s="290"/>
      <c r="H92" s="290"/>
      <c r="I92" s="290"/>
      <c r="J92" s="290"/>
      <c r="L92" s="46"/>
      <c r="M92" s="29"/>
      <c r="N92" s="29"/>
      <c r="O92" s="29"/>
      <c r="P92" s="47"/>
      <c r="Q92" s="16"/>
    </row>
    <row r="93" spans="1:17" ht="16.149999999999999" customHeight="1" x14ac:dyDescent="0.2">
      <c r="C93" s="290"/>
      <c r="D93" s="290"/>
      <c r="E93" s="290"/>
      <c r="F93" s="290"/>
      <c r="G93" s="290"/>
      <c r="H93" s="290"/>
      <c r="I93" s="290"/>
      <c r="J93" s="290"/>
      <c r="L93" s="46"/>
      <c r="M93" s="29"/>
      <c r="N93" s="29"/>
      <c r="O93" s="29"/>
      <c r="P93" s="47"/>
      <c r="Q93" s="16"/>
    </row>
    <row r="94" spans="1:17" ht="16.149999999999999" customHeight="1" x14ac:dyDescent="0.2">
      <c r="C94" s="290"/>
      <c r="D94" s="290"/>
      <c r="E94" s="290"/>
      <c r="F94" s="290"/>
      <c r="G94" s="290"/>
      <c r="H94" s="290"/>
      <c r="I94" s="290"/>
      <c r="J94" s="290"/>
      <c r="L94" s="46"/>
      <c r="M94" s="29"/>
      <c r="N94" s="29"/>
      <c r="O94" s="29"/>
      <c r="P94" s="47"/>
      <c r="Q94" s="16"/>
    </row>
    <row r="95" spans="1:17" ht="16.149999999999999" customHeight="1" x14ac:dyDescent="0.2">
      <c r="C95" s="290"/>
      <c r="D95" s="290"/>
      <c r="E95" s="290"/>
      <c r="F95" s="290"/>
      <c r="G95" s="290"/>
      <c r="H95" s="290"/>
      <c r="I95" s="290"/>
      <c r="J95" s="290"/>
      <c r="L95" s="46"/>
      <c r="M95" s="29"/>
      <c r="N95" s="29"/>
      <c r="O95" s="29"/>
      <c r="P95" s="47"/>
      <c r="Q95" s="16"/>
    </row>
    <row r="96" spans="1:17" ht="16.149999999999999" customHeight="1" x14ac:dyDescent="0.2">
      <c r="C96" s="290"/>
      <c r="D96" s="290"/>
      <c r="E96" s="290"/>
      <c r="F96" s="290"/>
      <c r="G96" s="290"/>
      <c r="H96" s="290"/>
      <c r="I96" s="290"/>
      <c r="J96" s="290"/>
      <c r="L96" s="46"/>
      <c r="M96" s="29"/>
      <c r="N96" s="29"/>
      <c r="O96" s="29"/>
      <c r="P96" s="47"/>
      <c r="Q96" s="16"/>
    </row>
    <row r="97" spans="3:17" ht="16.149999999999999" customHeight="1" x14ac:dyDescent="0.2">
      <c r="C97" s="290"/>
      <c r="D97" s="290"/>
      <c r="E97" s="290"/>
      <c r="F97" s="290"/>
      <c r="G97" s="290"/>
      <c r="H97" s="290"/>
      <c r="I97" s="290"/>
      <c r="J97" s="290"/>
      <c r="L97" s="46"/>
      <c r="M97" s="29"/>
      <c r="N97" s="29"/>
      <c r="O97" s="29"/>
      <c r="P97" s="47"/>
      <c r="Q97" s="16"/>
    </row>
    <row r="98" spans="3:17" ht="16.149999999999999" customHeight="1" x14ac:dyDescent="0.2">
      <c r="C98" s="290"/>
      <c r="D98" s="290"/>
      <c r="E98" s="290"/>
      <c r="F98" s="290"/>
      <c r="G98" s="290"/>
      <c r="H98" s="290"/>
      <c r="I98" s="290"/>
      <c r="J98" s="290"/>
      <c r="L98" s="46"/>
      <c r="M98" s="29"/>
      <c r="N98" s="29"/>
      <c r="O98" s="29"/>
      <c r="P98" s="47"/>
      <c r="Q98" s="16"/>
    </row>
    <row r="99" spans="3:17" ht="16.149999999999999" customHeight="1" x14ac:dyDescent="0.2">
      <c r="C99" s="290"/>
      <c r="D99" s="290"/>
      <c r="E99" s="290"/>
      <c r="F99" s="290"/>
      <c r="G99" s="290"/>
      <c r="H99" s="290"/>
      <c r="I99" s="290"/>
      <c r="J99" s="290"/>
      <c r="L99" s="327" t="s">
        <v>364</v>
      </c>
      <c r="M99" s="328"/>
      <c r="N99" s="328"/>
      <c r="O99" s="328"/>
      <c r="P99" s="329"/>
      <c r="Q99" s="16"/>
    </row>
    <row r="100" spans="3:17" ht="16.149999999999999" customHeight="1" x14ac:dyDescent="0.2">
      <c r="L100" s="46"/>
      <c r="M100" s="29"/>
      <c r="N100" s="29"/>
      <c r="O100" s="29"/>
      <c r="P100" s="47"/>
      <c r="Q100" s="16"/>
    </row>
    <row r="101" spans="3:17" ht="16.149999999999999" customHeight="1" x14ac:dyDescent="0.2">
      <c r="L101" s="46"/>
      <c r="M101" s="29"/>
      <c r="N101" s="29"/>
      <c r="O101" s="29"/>
      <c r="P101" s="47"/>
      <c r="Q101" s="16"/>
    </row>
    <row r="102" spans="3:17" ht="16.149999999999999" customHeight="1" x14ac:dyDescent="0.2">
      <c r="L102" s="46"/>
      <c r="M102" s="29"/>
      <c r="N102" s="29"/>
      <c r="O102" s="29"/>
      <c r="P102" s="47"/>
      <c r="Q102" s="16"/>
    </row>
    <row r="103" spans="3:17" ht="16.149999999999999" customHeight="1" x14ac:dyDescent="0.2">
      <c r="L103" s="46"/>
      <c r="M103" s="29"/>
      <c r="N103" s="29"/>
      <c r="O103" s="29"/>
      <c r="P103" s="47"/>
      <c r="Q103" s="16"/>
    </row>
    <row r="104" spans="3:17" ht="16.149999999999999" customHeight="1" x14ac:dyDescent="0.2">
      <c r="L104" s="46"/>
      <c r="M104" s="29"/>
      <c r="N104" s="29"/>
      <c r="O104" s="29"/>
      <c r="P104" s="47"/>
      <c r="Q104" s="16"/>
    </row>
    <row r="105" spans="3:17" ht="16.149999999999999" customHeight="1" x14ac:dyDescent="0.2">
      <c r="L105" s="46"/>
      <c r="M105" s="29"/>
      <c r="N105" s="29"/>
      <c r="O105" s="29"/>
      <c r="P105" s="47"/>
      <c r="Q105" s="16"/>
    </row>
    <row r="106" spans="3:17" ht="16.149999999999999" customHeight="1" x14ac:dyDescent="0.2">
      <c r="L106" s="46"/>
      <c r="M106" s="29"/>
      <c r="N106" s="29"/>
      <c r="O106" s="29"/>
      <c r="P106" s="47"/>
      <c r="Q106" s="16"/>
    </row>
    <row r="107" spans="3:17" ht="16.149999999999999" customHeight="1" x14ac:dyDescent="0.2">
      <c r="L107" s="46"/>
      <c r="M107" s="29"/>
      <c r="N107" s="29"/>
      <c r="O107" s="29"/>
      <c r="P107" s="47"/>
      <c r="Q107" s="16"/>
    </row>
    <row r="108" spans="3:17" ht="16.149999999999999" customHeight="1" x14ac:dyDescent="0.2">
      <c r="L108" s="51"/>
      <c r="M108" s="52"/>
      <c r="N108" s="52"/>
      <c r="O108" s="52"/>
      <c r="P108" s="53"/>
      <c r="Q108" s="16"/>
    </row>
    <row r="109" spans="3:17" ht="16.149999999999999" customHeight="1" x14ac:dyDescent="0.2">
      <c r="P109" s="16"/>
      <c r="Q109" s="16"/>
    </row>
    <row r="110" spans="3:17" ht="16.149999999999999" customHeight="1" x14ac:dyDescent="0.2">
      <c r="P110" s="16"/>
      <c r="Q110" s="16"/>
    </row>
    <row r="111" spans="3:17" ht="16.149999999999999" customHeight="1" x14ac:dyDescent="0.2">
      <c r="P111" s="16"/>
      <c r="Q111" s="16"/>
    </row>
    <row r="112" spans="3:17" ht="16.149999999999999" customHeight="1" x14ac:dyDescent="0.2">
      <c r="P112" s="16"/>
      <c r="Q112" s="16"/>
    </row>
    <row r="113" spans="3:17" ht="16.149999999999999" customHeight="1" x14ac:dyDescent="0.2">
      <c r="P113" s="16"/>
      <c r="Q113" s="16"/>
    </row>
    <row r="114" spans="3:17" ht="16.149999999999999" customHeight="1" x14ac:dyDescent="0.2">
      <c r="P114" s="16"/>
      <c r="Q114" s="16"/>
    </row>
    <row r="115" spans="3:17" ht="16.149999999999999" customHeight="1" x14ac:dyDescent="0.2">
      <c r="P115" s="16"/>
      <c r="Q115" s="16"/>
    </row>
    <row r="116" spans="3:17" ht="16.149999999999999" customHeight="1" x14ac:dyDescent="0.2">
      <c r="P116" s="16"/>
      <c r="Q116" s="16"/>
    </row>
    <row r="117" spans="3:17" ht="16.149999999999999" customHeight="1" x14ac:dyDescent="0.2">
      <c r="P117" s="16"/>
      <c r="Q117" s="16"/>
    </row>
    <row r="118" spans="3:17" ht="16.149999999999999" customHeight="1" x14ac:dyDescent="0.2">
      <c r="P118" s="16"/>
      <c r="Q118" s="16"/>
    </row>
    <row r="119" spans="3:17" ht="16.149999999999999" customHeight="1" x14ac:dyDescent="0.2">
      <c r="P119" s="16"/>
      <c r="Q119" s="16"/>
    </row>
    <row r="120" spans="3:17" ht="16.149999999999999" customHeight="1" x14ac:dyDescent="0.2">
      <c r="P120" s="16"/>
      <c r="Q120" s="16"/>
    </row>
    <row r="121" spans="3:17" ht="16.149999999999999" customHeight="1" x14ac:dyDescent="0.2">
      <c r="P121" s="16"/>
      <c r="Q121" s="16"/>
    </row>
    <row r="122" spans="3:17" ht="16.149999999999999" customHeight="1" x14ac:dyDescent="0.2">
      <c r="P122" s="16"/>
      <c r="Q122" s="16"/>
    </row>
    <row r="123" spans="3:17" ht="16.149999999999999" customHeight="1" x14ac:dyDescent="0.2">
      <c r="P123" s="16"/>
      <c r="Q123" s="16"/>
    </row>
    <row r="124" spans="3:17" ht="16.149999999999999" customHeight="1" x14ac:dyDescent="0.2">
      <c r="P124" s="16"/>
      <c r="Q124" s="16"/>
    </row>
    <row r="125" spans="3:17" ht="16.149999999999999" customHeight="1" x14ac:dyDescent="0.2">
      <c r="P125" s="16"/>
      <c r="Q125" s="16"/>
    </row>
    <row r="126" spans="3:17" ht="16.149999999999999" customHeight="1" x14ac:dyDescent="0.2">
      <c r="P126" s="16"/>
      <c r="Q126" s="16"/>
    </row>
    <row r="127" spans="3:17" ht="16.149999999999999" customHeight="1" x14ac:dyDescent="0.2">
      <c r="P127" s="16"/>
      <c r="Q127" s="16"/>
    </row>
    <row r="128" spans="3:17" ht="16.149999999999999" customHeight="1" x14ac:dyDescent="0.2">
      <c r="C128" s="318" t="s">
        <v>132</v>
      </c>
      <c r="D128" s="318"/>
      <c r="E128" s="318"/>
      <c r="F128" s="318"/>
      <c r="G128" s="318"/>
      <c r="H128" s="318"/>
      <c r="I128" s="318"/>
      <c r="J128" s="318"/>
      <c r="P128" s="16"/>
      <c r="Q128" s="16"/>
    </row>
    <row r="129" spans="1:17" ht="16.149999999999999" customHeight="1" x14ac:dyDescent="0.2">
      <c r="P129" s="16"/>
      <c r="Q129" s="16"/>
    </row>
    <row r="130" spans="1:17" ht="16.149999999999999" customHeight="1" x14ac:dyDescent="0.2">
      <c r="P130" s="16"/>
      <c r="Q130" s="16"/>
    </row>
    <row r="131" spans="1:17" ht="16.149999999999999" customHeight="1" x14ac:dyDescent="0.2">
      <c r="P131" s="16"/>
      <c r="Q131" s="16"/>
    </row>
    <row r="132" spans="1:17" ht="16.149999999999999" customHeight="1" x14ac:dyDescent="0.2">
      <c r="C132" s="137" t="s">
        <v>449</v>
      </c>
      <c r="D132" s="290"/>
      <c r="E132" s="290"/>
      <c r="F132" s="290"/>
      <c r="G132" s="290"/>
      <c r="H132" s="290"/>
      <c r="I132" s="290"/>
      <c r="J132" s="290"/>
      <c r="P132" s="16"/>
      <c r="Q132" s="16"/>
    </row>
    <row r="133" spans="1:17" ht="16.149999999999999" customHeight="1" x14ac:dyDescent="0.2">
      <c r="C133" s="290"/>
      <c r="D133" s="290"/>
      <c r="E133" s="290"/>
      <c r="F133" s="290"/>
      <c r="G133" s="290"/>
      <c r="H133" s="290"/>
      <c r="I133" s="290"/>
      <c r="J133" s="290"/>
      <c r="P133" s="16"/>
      <c r="Q133" s="16"/>
    </row>
    <row r="134" spans="1:17" ht="16.149999999999999" customHeight="1" x14ac:dyDescent="0.2">
      <c r="C134" s="290"/>
      <c r="D134" s="290"/>
      <c r="E134" s="290"/>
      <c r="F134" s="290"/>
      <c r="G134" s="290"/>
      <c r="H134" s="290"/>
      <c r="I134" s="290"/>
      <c r="J134" s="290"/>
      <c r="P134" s="16"/>
      <c r="Q134" s="16"/>
    </row>
    <row r="135" spans="1:17" ht="16.149999999999999" customHeight="1" x14ac:dyDescent="0.2">
      <c r="C135" s="290"/>
      <c r="D135" s="290"/>
      <c r="E135" s="290"/>
      <c r="F135" s="290"/>
      <c r="G135" s="290"/>
      <c r="H135" s="290"/>
      <c r="I135" s="290"/>
      <c r="J135" s="290"/>
      <c r="P135" s="16"/>
      <c r="Q135" s="16"/>
    </row>
    <row r="136" spans="1:17" ht="16.149999999999999" customHeight="1" x14ac:dyDescent="0.2">
      <c r="P136" s="16"/>
      <c r="Q136" s="16"/>
    </row>
    <row r="137" spans="1:17" ht="16.149999999999999" customHeight="1" x14ac:dyDescent="0.2">
      <c r="P137" s="16"/>
      <c r="Q137" s="16"/>
    </row>
    <row r="138" spans="1:17" ht="16.149999999999999" customHeight="1" x14ac:dyDescent="0.2">
      <c r="C138" s="318" t="s">
        <v>125</v>
      </c>
      <c r="D138" s="318"/>
      <c r="E138" s="318"/>
      <c r="F138" s="318"/>
      <c r="G138" s="318"/>
      <c r="H138" s="318"/>
      <c r="I138" s="318"/>
      <c r="J138" s="318"/>
      <c r="P138" s="16"/>
      <c r="Q138" s="16"/>
    </row>
    <row r="139" spans="1:17" ht="16.149999999999999" customHeight="1" x14ac:dyDescent="0.2">
      <c r="P139" s="16"/>
      <c r="Q139" s="16"/>
    </row>
    <row r="140" spans="1:17" ht="16.149999999999999" customHeight="1" x14ac:dyDescent="0.2">
      <c r="P140" s="16"/>
      <c r="Q140" s="16"/>
    </row>
    <row r="141" spans="1:17" ht="16.149999999999999" customHeight="1" thickBot="1" x14ac:dyDescent="0.25">
      <c r="A141" s="29"/>
      <c r="B141" s="29"/>
      <c r="C141" s="29"/>
      <c r="D141" s="29"/>
      <c r="E141" s="29"/>
      <c r="F141" s="29"/>
      <c r="G141" s="29"/>
      <c r="H141" s="29"/>
      <c r="I141" s="29"/>
      <c r="J141" s="29"/>
      <c r="K141" s="29"/>
      <c r="L141" s="29"/>
      <c r="M141" s="29"/>
      <c r="N141" s="29"/>
      <c r="O141" s="29"/>
      <c r="P141" s="16"/>
      <c r="Q141" s="16"/>
    </row>
    <row r="142" spans="1:17" ht="16.149999999999999" customHeight="1" x14ac:dyDescent="0.2">
      <c r="A142" s="48"/>
      <c r="B142" s="48"/>
      <c r="C142" s="48"/>
      <c r="D142" s="48"/>
      <c r="E142" s="48"/>
      <c r="F142" s="48"/>
      <c r="G142" s="48"/>
      <c r="H142" s="48"/>
      <c r="I142" s="48"/>
      <c r="J142" s="48"/>
      <c r="K142" s="48"/>
      <c r="L142" s="48"/>
      <c r="M142" s="48"/>
      <c r="N142" s="48"/>
      <c r="O142" s="48"/>
      <c r="P142" s="16"/>
      <c r="Q142" s="16"/>
    </row>
    <row r="143" spans="1:17" ht="16.149999999999999" customHeight="1" x14ac:dyDescent="0.2">
      <c r="B143" s="45" t="s">
        <v>248</v>
      </c>
      <c r="C143" s="304" t="s">
        <v>271</v>
      </c>
      <c r="D143" s="304"/>
      <c r="E143" s="304"/>
      <c r="F143" s="304"/>
      <c r="G143" s="304"/>
      <c r="H143" s="304"/>
      <c r="I143" s="304"/>
      <c r="J143" s="304"/>
      <c r="P143" s="16"/>
      <c r="Q143" s="16"/>
    </row>
    <row r="144" spans="1:17" ht="16.149999999999999" customHeight="1" x14ac:dyDescent="0.2">
      <c r="C144" s="137" t="s">
        <v>450</v>
      </c>
      <c r="D144" s="290"/>
      <c r="E144" s="290"/>
      <c r="F144" s="290"/>
      <c r="G144" s="290"/>
      <c r="H144" s="290"/>
      <c r="I144" s="290"/>
      <c r="J144" s="290"/>
      <c r="P144" s="16"/>
      <c r="Q144" s="16"/>
    </row>
    <row r="145" spans="3:17" ht="16.149999999999999" customHeight="1" x14ac:dyDescent="0.2">
      <c r="C145" s="290"/>
      <c r="D145" s="290"/>
      <c r="E145" s="290"/>
      <c r="F145" s="290"/>
      <c r="G145" s="290"/>
      <c r="H145" s="290"/>
      <c r="I145" s="290"/>
      <c r="J145" s="290"/>
      <c r="P145" s="16"/>
      <c r="Q145" s="16"/>
    </row>
    <row r="146" spans="3:17" ht="16.149999999999999" customHeight="1" x14ac:dyDescent="0.2">
      <c r="C146" s="290"/>
      <c r="D146" s="290"/>
      <c r="E146" s="290"/>
      <c r="F146" s="290"/>
      <c r="G146" s="290"/>
      <c r="H146" s="290"/>
      <c r="I146" s="290"/>
      <c r="J146" s="290"/>
      <c r="P146" s="16"/>
      <c r="Q146" s="16"/>
    </row>
    <row r="147" spans="3:17" ht="16.149999999999999" customHeight="1" x14ac:dyDescent="0.2">
      <c r="C147" s="290"/>
      <c r="D147" s="290"/>
      <c r="E147" s="290"/>
      <c r="F147" s="290"/>
      <c r="G147" s="290"/>
      <c r="H147" s="290"/>
      <c r="I147" s="290"/>
      <c r="J147" s="290"/>
      <c r="P147" s="16"/>
      <c r="Q147" s="16"/>
    </row>
    <row r="148" spans="3:17" ht="16.149999999999999" customHeight="1" x14ac:dyDescent="0.2">
      <c r="C148" s="290"/>
      <c r="D148" s="290"/>
      <c r="E148" s="290"/>
      <c r="F148" s="290"/>
      <c r="G148" s="290"/>
      <c r="H148" s="290"/>
      <c r="I148" s="290"/>
      <c r="J148" s="290"/>
      <c r="P148" s="16"/>
      <c r="Q148" s="16"/>
    </row>
    <row r="149" spans="3:17" ht="16.149999999999999" customHeight="1" x14ac:dyDescent="0.2">
      <c r="C149" s="290"/>
      <c r="D149" s="290"/>
      <c r="E149" s="290"/>
      <c r="F149" s="290"/>
      <c r="G149" s="290"/>
      <c r="H149" s="290"/>
      <c r="I149" s="290"/>
      <c r="J149" s="290"/>
      <c r="P149" s="16"/>
      <c r="Q149" s="16"/>
    </row>
    <row r="150" spans="3:17" ht="16.149999999999999" customHeight="1" x14ac:dyDescent="0.2">
      <c r="C150" s="290"/>
      <c r="D150" s="290"/>
      <c r="E150" s="290"/>
      <c r="F150" s="290"/>
      <c r="G150" s="290"/>
      <c r="H150" s="290"/>
      <c r="I150" s="290"/>
      <c r="J150" s="290"/>
      <c r="P150" s="16"/>
      <c r="Q150" s="16"/>
    </row>
    <row r="151" spans="3:17" ht="16.149999999999999" customHeight="1" x14ac:dyDescent="0.2">
      <c r="C151" s="290"/>
      <c r="D151" s="290"/>
      <c r="E151" s="290"/>
      <c r="F151" s="290"/>
      <c r="G151" s="290"/>
      <c r="H151" s="290"/>
      <c r="I151" s="290"/>
      <c r="J151" s="290"/>
      <c r="P151" s="16"/>
      <c r="Q151" s="16"/>
    </row>
    <row r="152" spans="3:17" ht="16.149999999999999" customHeight="1" x14ac:dyDescent="0.2">
      <c r="C152" s="290"/>
      <c r="D152" s="290"/>
      <c r="E152" s="290"/>
      <c r="F152" s="290"/>
      <c r="G152" s="290"/>
      <c r="H152" s="290"/>
      <c r="I152" s="290"/>
      <c r="J152" s="290"/>
      <c r="P152" s="16"/>
      <c r="Q152" s="16"/>
    </row>
    <row r="153" spans="3:17" ht="16.149999999999999" customHeight="1" x14ac:dyDescent="0.2">
      <c r="C153" s="290"/>
      <c r="D153" s="290"/>
      <c r="E153" s="290"/>
      <c r="F153" s="290"/>
      <c r="G153" s="290"/>
      <c r="H153" s="290"/>
      <c r="I153" s="290"/>
      <c r="J153" s="290"/>
      <c r="P153" s="16"/>
      <c r="Q153" s="16"/>
    </row>
    <row r="154" spans="3:17" ht="16.149999999999999" customHeight="1" x14ac:dyDescent="0.2">
      <c r="C154" s="290"/>
      <c r="D154" s="290"/>
      <c r="E154" s="290"/>
      <c r="F154" s="290"/>
      <c r="G154" s="290"/>
      <c r="H154" s="290"/>
      <c r="I154" s="290"/>
      <c r="J154" s="290"/>
      <c r="P154" s="16"/>
      <c r="Q154" s="16"/>
    </row>
    <row r="155" spans="3:17" ht="16.149999999999999" customHeight="1" x14ac:dyDescent="0.2">
      <c r="P155" s="16"/>
      <c r="Q155" s="16"/>
    </row>
    <row r="156" spans="3:17" ht="16.149999999999999" customHeight="1" x14ac:dyDescent="0.2">
      <c r="P156" s="16"/>
      <c r="Q156" s="16"/>
    </row>
    <row r="157" spans="3:17" ht="16.149999999999999" customHeight="1" x14ac:dyDescent="0.2">
      <c r="P157" s="16"/>
      <c r="Q157" s="16"/>
    </row>
    <row r="158" spans="3:17" ht="16.149999999999999" customHeight="1" x14ac:dyDescent="0.2">
      <c r="P158" s="16"/>
      <c r="Q158" s="16"/>
    </row>
    <row r="159" spans="3:17" ht="16.149999999999999" customHeight="1" x14ac:dyDescent="0.2">
      <c r="P159" s="16"/>
      <c r="Q159" s="16"/>
    </row>
    <row r="160" spans="3:17" ht="16.149999999999999" customHeight="1" x14ac:dyDescent="0.2">
      <c r="P160" s="16"/>
      <c r="Q160" s="16"/>
    </row>
    <row r="161" spans="16:17" ht="16.149999999999999" customHeight="1" x14ac:dyDescent="0.2">
      <c r="P161" s="16"/>
      <c r="Q161" s="16"/>
    </row>
    <row r="162" spans="16:17" ht="16.149999999999999" customHeight="1" x14ac:dyDescent="0.2">
      <c r="P162" s="16"/>
      <c r="Q162" s="16"/>
    </row>
    <row r="163" spans="16:17" ht="16.149999999999999" customHeight="1" x14ac:dyDescent="0.2">
      <c r="P163" s="16"/>
      <c r="Q163" s="16"/>
    </row>
    <row r="164" spans="16:17" ht="16.149999999999999" customHeight="1" x14ac:dyDescent="0.2">
      <c r="P164" s="16"/>
      <c r="Q164" s="16"/>
    </row>
    <row r="165" spans="16:17" ht="16.149999999999999" customHeight="1" x14ac:dyDescent="0.2">
      <c r="P165" s="16"/>
      <c r="Q165" s="16"/>
    </row>
    <row r="166" spans="16:17" ht="16.149999999999999" customHeight="1" x14ac:dyDescent="0.2">
      <c r="P166" s="16"/>
      <c r="Q166" s="16"/>
    </row>
    <row r="167" spans="16:17" ht="16.149999999999999" customHeight="1" x14ac:dyDescent="0.2">
      <c r="P167" s="16"/>
      <c r="Q167" s="16"/>
    </row>
    <row r="168" spans="16:17" ht="16.149999999999999" customHeight="1" x14ac:dyDescent="0.2">
      <c r="P168" s="16"/>
      <c r="Q168" s="16"/>
    </row>
    <row r="169" spans="16:17" ht="16.149999999999999" customHeight="1" x14ac:dyDescent="0.2">
      <c r="P169" s="16"/>
      <c r="Q169" s="16"/>
    </row>
    <row r="170" spans="16:17" ht="16.149999999999999" customHeight="1" x14ac:dyDescent="0.2">
      <c r="P170" s="16"/>
      <c r="Q170" s="16"/>
    </row>
    <row r="171" spans="16:17" ht="16.149999999999999" customHeight="1" x14ac:dyDescent="0.2">
      <c r="P171" s="16"/>
      <c r="Q171" s="16"/>
    </row>
    <row r="172" spans="16:17" ht="16.149999999999999" customHeight="1" x14ac:dyDescent="0.2">
      <c r="P172" s="16"/>
      <c r="Q172" s="16"/>
    </row>
    <row r="173" spans="16:17" ht="16.149999999999999" customHeight="1" x14ac:dyDescent="0.2">
      <c r="P173" s="16"/>
      <c r="Q173" s="16"/>
    </row>
    <row r="174" spans="16:17" ht="16.149999999999999" customHeight="1" x14ac:dyDescent="0.2">
      <c r="P174" s="16"/>
      <c r="Q174" s="16"/>
    </row>
    <row r="175" spans="16:17" ht="16.149999999999999" customHeight="1" x14ac:dyDescent="0.2">
      <c r="P175" s="16"/>
      <c r="Q175" s="16"/>
    </row>
    <row r="176" spans="16:17" ht="16.149999999999999" customHeight="1" x14ac:dyDescent="0.2">
      <c r="P176" s="16"/>
      <c r="Q176" s="16"/>
    </row>
    <row r="177" spans="3:17" ht="16.149999999999999" customHeight="1" x14ac:dyDescent="0.2">
      <c r="P177" s="16"/>
      <c r="Q177" s="16"/>
    </row>
    <row r="178" spans="3:17" ht="16.149999999999999" customHeight="1" x14ac:dyDescent="0.2">
      <c r="P178" s="16"/>
      <c r="Q178" s="16"/>
    </row>
    <row r="179" spans="3:17" ht="16.149999999999999" customHeight="1" x14ac:dyDescent="0.2">
      <c r="P179" s="16"/>
      <c r="Q179" s="16"/>
    </row>
    <row r="180" spans="3:17" ht="16.149999999999999" customHeight="1" x14ac:dyDescent="0.2">
      <c r="P180" s="16"/>
      <c r="Q180" s="16"/>
    </row>
    <row r="181" spans="3:17" ht="16.149999999999999" customHeight="1" x14ac:dyDescent="0.2">
      <c r="P181" s="16"/>
      <c r="Q181" s="16"/>
    </row>
    <row r="182" spans="3:17" ht="16.149999999999999" customHeight="1" x14ac:dyDescent="0.2">
      <c r="P182" s="16"/>
      <c r="Q182" s="16"/>
    </row>
    <row r="183" spans="3:17" ht="16.149999999999999" customHeight="1" x14ac:dyDescent="0.2">
      <c r="C183" s="318" t="s">
        <v>126</v>
      </c>
      <c r="D183" s="318"/>
      <c r="E183" s="318"/>
      <c r="F183" s="318"/>
      <c r="G183" s="318"/>
      <c r="H183" s="318"/>
      <c r="I183" s="318"/>
      <c r="J183" s="318"/>
      <c r="P183" s="16"/>
      <c r="Q183" s="16"/>
    </row>
    <row r="184" spans="3:17" ht="16.149999999999999" customHeight="1" x14ac:dyDescent="0.2">
      <c r="P184" s="16"/>
      <c r="Q184" s="16"/>
    </row>
    <row r="185" spans="3:17" ht="16.149999999999999" customHeight="1" x14ac:dyDescent="0.2">
      <c r="P185" s="16"/>
      <c r="Q185" s="16"/>
    </row>
    <row r="186" spans="3:17" ht="16.149999999999999" customHeight="1" x14ac:dyDescent="0.2">
      <c r="P186" s="16"/>
      <c r="Q186" s="16"/>
    </row>
    <row r="187" spans="3:17" ht="16.149999999999999" customHeight="1" x14ac:dyDescent="0.2">
      <c r="C187" s="137" t="s">
        <v>451</v>
      </c>
      <c r="D187" s="290"/>
      <c r="E187" s="290"/>
      <c r="F187" s="290"/>
      <c r="G187" s="290"/>
      <c r="H187" s="290"/>
      <c r="I187" s="290"/>
      <c r="J187" s="290"/>
      <c r="P187" s="16"/>
      <c r="Q187" s="16"/>
    </row>
    <row r="188" spans="3:17" ht="16.149999999999999" customHeight="1" x14ac:dyDescent="0.2">
      <c r="C188" s="290"/>
      <c r="D188" s="290"/>
      <c r="E188" s="290"/>
      <c r="F188" s="290"/>
      <c r="G188" s="290"/>
      <c r="H188" s="290"/>
      <c r="I188" s="290"/>
      <c r="J188" s="290"/>
      <c r="P188" s="16"/>
      <c r="Q188" s="16"/>
    </row>
    <row r="189" spans="3:17" ht="16.149999999999999" customHeight="1" x14ac:dyDescent="0.2">
      <c r="C189" s="290"/>
      <c r="D189" s="290"/>
      <c r="E189" s="290"/>
      <c r="F189" s="290"/>
      <c r="G189" s="290"/>
      <c r="H189" s="290"/>
      <c r="I189" s="290"/>
      <c r="J189" s="290"/>
      <c r="P189" s="16"/>
      <c r="Q189" s="16"/>
    </row>
    <row r="190" spans="3:17" ht="16.149999999999999" customHeight="1" x14ac:dyDescent="0.2">
      <c r="C190" s="290"/>
      <c r="D190" s="290"/>
      <c r="E190" s="290"/>
      <c r="F190" s="290"/>
      <c r="G190" s="290"/>
      <c r="H190" s="290"/>
      <c r="I190" s="290"/>
      <c r="J190" s="290"/>
      <c r="P190" s="16"/>
      <c r="Q190" s="16"/>
    </row>
    <row r="191" spans="3:17" ht="16.149999999999999" customHeight="1" x14ac:dyDescent="0.2">
      <c r="P191" s="16"/>
      <c r="Q191" s="16"/>
    </row>
    <row r="192" spans="3:17" ht="16.149999999999999" customHeight="1" x14ac:dyDescent="0.2">
      <c r="P192" s="16"/>
      <c r="Q192" s="16"/>
    </row>
    <row r="193" spans="1:17" ht="16.149999999999999" customHeight="1" x14ac:dyDescent="0.2">
      <c r="C193" s="318" t="s">
        <v>261</v>
      </c>
      <c r="D193" s="318"/>
      <c r="E193" s="318"/>
      <c r="F193" s="318"/>
      <c r="G193" s="318"/>
      <c r="H193" s="318"/>
      <c r="I193" s="318"/>
      <c r="J193" s="318"/>
      <c r="P193" s="16"/>
      <c r="Q193" s="16"/>
    </row>
    <row r="194" spans="1:17" ht="16.149999999999999" customHeight="1" x14ac:dyDescent="0.2">
      <c r="P194" s="16"/>
      <c r="Q194" s="16"/>
    </row>
    <row r="195" spans="1:17" ht="16.149999999999999" customHeight="1" x14ac:dyDescent="0.2">
      <c r="P195" s="16"/>
      <c r="Q195" s="16"/>
    </row>
    <row r="196" spans="1:17" ht="16.149999999999999" customHeight="1" thickBot="1" x14ac:dyDescent="0.25">
      <c r="P196" s="16"/>
      <c r="Q196" s="16"/>
    </row>
    <row r="197" spans="1:17" ht="16.149999999999999" customHeight="1" x14ac:dyDescent="0.2">
      <c r="A197" s="48"/>
      <c r="B197" s="48"/>
      <c r="C197" s="48"/>
      <c r="D197" s="48"/>
      <c r="E197" s="48"/>
      <c r="F197" s="48"/>
      <c r="G197" s="48"/>
      <c r="H197" s="48"/>
      <c r="I197" s="48"/>
      <c r="J197" s="48"/>
      <c r="K197" s="48"/>
      <c r="L197" s="48"/>
      <c r="M197" s="48"/>
      <c r="N197" s="48"/>
      <c r="O197" s="48"/>
      <c r="P197" s="16"/>
      <c r="Q197" s="16"/>
    </row>
    <row r="198" spans="1:17" ht="16.149999999999999" customHeight="1" x14ac:dyDescent="0.2">
      <c r="B198" s="45" t="s">
        <v>248</v>
      </c>
      <c r="C198" s="304" t="s">
        <v>262</v>
      </c>
      <c r="D198" s="304"/>
      <c r="E198" s="304"/>
      <c r="F198" s="304"/>
      <c r="G198" s="304"/>
      <c r="H198" s="304"/>
      <c r="I198" s="304"/>
      <c r="J198" s="304"/>
      <c r="P198" s="16"/>
      <c r="Q198" s="16"/>
    </row>
    <row r="199" spans="1:17" ht="16.149999999999999" customHeight="1" x14ac:dyDescent="0.2">
      <c r="C199" s="137" t="s">
        <v>452</v>
      </c>
      <c r="D199" s="290"/>
      <c r="E199" s="290"/>
      <c r="F199" s="290"/>
      <c r="G199" s="290"/>
      <c r="H199" s="290"/>
      <c r="I199" s="290"/>
      <c r="J199" s="290"/>
      <c r="P199" s="16"/>
      <c r="Q199" s="16"/>
    </row>
    <row r="200" spans="1:17" ht="16.149999999999999" customHeight="1" x14ac:dyDescent="0.2">
      <c r="C200" s="290"/>
      <c r="D200" s="290"/>
      <c r="E200" s="290"/>
      <c r="F200" s="290"/>
      <c r="G200" s="290"/>
      <c r="H200" s="290"/>
      <c r="I200" s="290"/>
      <c r="J200" s="290"/>
      <c r="P200" s="16"/>
      <c r="Q200" s="16"/>
    </row>
    <row r="201" spans="1:17" ht="16.149999999999999" customHeight="1" x14ac:dyDescent="0.2">
      <c r="C201" s="290"/>
      <c r="D201" s="290"/>
      <c r="E201" s="290"/>
      <c r="F201" s="290"/>
      <c r="G201" s="290"/>
      <c r="H201" s="290"/>
      <c r="I201" s="290"/>
      <c r="J201" s="290"/>
      <c r="P201" s="16"/>
      <c r="Q201" s="16"/>
    </row>
    <row r="202" spans="1:17" ht="16.149999999999999" customHeight="1" x14ac:dyDescent="0.2">
      <c r="C202" s="290"/>
      <c r="D202" s="290"/>
      <c r="E202" s="290"/>
      <c r="F202" s="290"/>
      <c r="G202" s="290"/>
      <c r="H202" s="290"/>
      <c r="I202" s="290"/>
      <c r="J202" s="290"/>
      <c r="P202" s="16"/>
      <c r="Q202" s="16"/>
    </row>
    <row r="203" spans="1:17" ht="16.149999999999999" customHeight="1" x14ac:dyDescent="0.2">
      <c r="C203" s="290"/>
      <c r="D203" s="290"/>
      <c r="E203" s="290"/>
      <c r="F203" s="290"/>
      <c r="G203" s="290"/>
      <c r="H203" s="290"/>
      <c r="I203" s="290"/>
      <c r="J203" s="290"/>
      <c r="P203" s="16"/>
      <c r="Q203" s="16"/>
    </row>
    <row r="204" spans="1:17" ht="16.149999999999999" customHeight="1" x14ac:dyDescent="0.2">
      <c r="C204" s="290"/>
      <c r="D204" s="290"/>
      <c r="E204" s="290"/>
      <c r="F204" s="290"/>
      <c r="G204" s="290"/>
      <c r="H204" s="290"/>
      <c r="I204" s="290"/>
      <c r="J204" s="290"/>
      <c r="P204" s="16"/>
      <c r="Q204" s="16"/>
    </row>
    <row r="205" spans="1:17" ht="16.149999999999999" customHeight="1" x14ac:dyDescent="0.2">
      <c r="C205" s="290"/>
      <c r="D205" s="290"/>
      <c r="E205" s="290"/>
      <c r="F205" s="290"/>
      <c r="G205" s="290"/>
      <c r="H205" s="290"/>
      <c r="I205" s="290"/>
      <c r="J205" s="290"/>
      <c r="P205" s="16"/>
      <c r="Q205" s="16"/>
    </row>
    <row r="206" spans="1:17" ht="16.149999999999999" customHeight="1" x14ac:dyDescent="0.2">
      <c r="C206" s="290"/>
      <c r="D206" s="290"/>
      <c r="E206" s="290"/>
      <c r="F206" s="290"/>
      <c r="G206" s="290"/>
      <c r="H206" s="290"/>
      <c r="I206" s="290"/>
      <c r="J206" s="290"/>
      <c r="P206" s="16"/>
      <c r="Q206" s="16"/>
    </row>
    <row r="207" spans="1:17" ht="16.149999999999999" customHeight="1" x14ac:dyDescent="0.2">
      <c r="C207" s="290"/>
      <c r="D207" s="290"/>
      <c r="E207" s="290"/>
      <c r="F207" s="290"/>
      <c r="G207" s="290"/>
      <c r="H207" s="290"/>
      <c r="I207" s="290"/>
      <c r="J207" s="290"/>
      <c r="P207" s="16"/>
      <c r="Q207" s="16"/>
    </row>
    <row r="208" spans="1:17" ht="16.149999999999999" customHeight="1" x14ac:dyDescent="0.2">
      <c r="P208" s="16"/>
      <c r="Q208" s="16"/>
    </row>
    <row r="209" spans="16:17" ht="16.149999999999999" customHeight="1" x14ac:dyDescent="0.2">
      <c r="P209" s="16"/>
      <c r="Q209" s="16"/>
    </row>
    <row r="210" spans="16:17" ht="16.149999999999999" customHeight="1" x14ac:dyDescent="0.2">
      <c r="P210" s="16"/>
      <c r="Q210" s="16"/>
    </row>
    <row r="211" spans="16:17" ht="16.149999999999999" customHeight="1" x14ac:dyDescent="0.2">
      <c r="P211" s="16"/>
      <c r="Q211" s="16"/>
    </row>
    <row r="212" spans="16:17" ht="16.149999999999999" customHeight="1" x14ac:dyDescent="0.2">
      <c r="P212" s="16"/>
      <c r="Q212" s="16"/>
    </row>
    <row r="213" spans="16:17" ht="16.149999999999999" customHeight="1" x14ac:dyDescent="0.2">
      <c r="P213" s="16"/>
      <c r="Q213" s="16"/>
    </row>
    <row r="214" spans="16:17" ht="16.149999999999999" customHeight="1" x14ac:dyDescent="0.2">
      <c r="P214" s="16"/>
      <c r="Q214" s="16"/>
    </row>
    <row r="215" spans="16:17" ht="16.149999999999999" customHeight="1" x14ac:dyDescent="0.2">
      <c r="P215" s="16"/>
      <c r="Q215" s="16"/>
    </row>
    <row r="216" spans="16:17" ht="16.149999999999999" customHeight="1" x14ac:dyDescent="0.2">
      <c r="P216" s="16"/>
      <c r="Q216" s="16"/>
    </row>
    <row r="217" spans="16:17" ht="16.149999999999999" customHeight="1" x14ac:dyDescent="0.2">
      <c r="P217" s="16"/>
      <c r="Q217" s="16"/>
    </row>
    <row r="218" spans="16:17" ht="16.149999999999999" customHeight="1" x14ac:dyDescent="0.2">
      <c r="P218" s="16"/>
      <c r="Q218" s="16"/>
    </row>
    <row r="219" spans="16:17" ht="16.149999999999999" customHeight="1" x14ac:dyDescent="0.2">
      <c r="P219" s="16"/>
      <c r="Q219" s="16"/>
    </row>
    <row r="220" spans="16:17" ht="16.149999999999999" customHeight="1" x14ac:dyDescent="0.2">
      <c r="P220" s="16"/>
      <c r="Q220" s="16"/>
    </row>
    <row r="221" spans="16:17" ht="16.149999999999999" customHeight="1" x14ac:dyDescent="0.2">
      <c r="P221" s="16"/>
      <c r="Q221" s="16"/>
    </row>
    <row r="222" spans="16:17" ht="16.149999999999999" customHeight="1" x14ac:dyDescent="0.2">
      <c r="P222" s="16"/>
      <c r="Q222" s="16"/>
    </row>
    <row r="223" spans="16:17" ht="16.149999999999999" customHeight="1" x14ac:dyDescent="0.2">
      <c r="P223" s="16"/>
      <c r="Q223" s="16"/>
    </row>
    <row r="224" spans="16:17" ht="16.149999999999999" customHeight="1" x14ac:dyDescent="0.2">
      <c r="P224" s="16"/>
      <c r="Q224" s="16"/>
    </row>
    <row r="225" spans="3:17" ht="16.149999999999999" customHeight="1" x14ac:dyDescent="0.2">
      <c r="P225" s="16"/>
      <c r="Q225" s="16"/>
    </row>
    <row r="226" spans="3:17" ht="16.149999999999999" customHeight="1" x14ac:dyDescent="0.2">
      <c r="P226" s="16"/>
      <c r="Q226" s="16"/>
    </row>
    <row r="227" spans="3:17" ht="16.149999999999999" customHeight="1" x14ac:dyDescent="0.2">
      <c r="P227" s="16"/>
      <c r="Q227" s="16"/>
    </row>
    <row r="228" spans="3:17" ht="16.149999999999999" customHeight="1" x14ac:dyDescent="0.2">
      <c r="P228" s="16"/>
      <c r="Q228" s="16"/>
    </row>
    <row r="229" spans="3:17" ht="16.149999999999999" customHeight="1" x14ac:dyDescent="0.2">
      <c r="P229" s="16"/>
      <c r="Q229" s="16"/>
    </row>
    <row r="230" spans="3:17" ht="16.149999999999999" customHeight="1" x14ac:dyDescent="0.2">
      <c r="P230" s="16"/>
      <c r="Q230" s="16"/>
    </row>
    <row r="231" spans="3:17" ht="16.149999999999999" customHeight="1" x14ac:dyDescent="0.2">
      <c r="P231" s="16"/>
      <c r="Q231" s="16"/>
    </row>
    <row r="232" spans="3:17" ht="16.149999999999999" customHeight="1" x14ac:dyDescent="0.2">
      <c r="P232" s="16"/>
      <c r="Q232" s="16"/>
    </row>
    <row r="233" spans="3:17" ht="16.149999999999999" customHeight="1" x14ac:dyDescent="0.2">
      <c r="P233" s="16"/>
      <c r="Q233" s="16"/>
    </row>
    <row r="234" spans="3:17" ht="16.149999999999999" customHeight="1" x14ac:dyDescent="0.2">
      <c r="P234" s="16"/>
      <c r="Q234" s="16"/>
    </row>
    <row r="235" spans="3:17" ht="16.149999999999999" customHeight="1" x14ac:dyDescent="0.2">
      <c r="P235" s="16"/>
      <c r="Q235" s="16"/>
    </row>
    <row r="236" spans="3:17" ht="16.149999999999999" customHeight="1" x14ac:dyDescent="0.2">
      <c r="C236" s="137" t="s">
        <v>453</v>
      </c>
      <c r="D236" s="290"/>
      <c r="E236" s="290"/>
      <c r="F236" s="290"/>
      <c r="G236" s="290"/>
      <c r="H236" s="290"/>
      <c r="I236" s="290"/>
      <c r="J236" s="290"/>
      <c r="P236" s="16"/>
      <c r="Q236" s="16"/>
    </row>
    <row r="237" spans="3:17" ht="16.149999999999999" customHeight="1" x14ac:dyDescent="0.2">
      <c r="C237" s="290"/>
      <c r="D237" s="290"/>
      <c r="E237" s="290"/>
      <c r="F237" s="290"/>
      <c r="G237" s="290"/>
      <c r="H237" s="290"/>
      <c r="I237" s="290"/>
      <c r="J237" s="290"/>
      <c r="P237" s="16"/>
      <c r="Q237" s="16"/>
    </row>
    <row r="238" spans="3:17" ht="16.149999999999999" customHeight="1" x14ac:dyDescent="0.2">
      <c r="C238" s="290"/>
      <c r="D238" s="290"/>
      <c r="E238" s="290"/>
      <c r="F238" s="290"/>
      <c r="G238" s="290"/>
      <c r="H238" s="290"/>
      <c r="I238" s="290"/>
      <c r="J238" s="290"/>
      <c r="P238" s="16"/>
      <c r="Q238" s="16"/>
    </row>
    <row r="239" spans="3:17" ht="16.149999999999999" customHeight="1" x14ac:dyDescent="0.2">
      <c r="C239" s="290"/>
      <c r="D239" s="290"/>
      <c r="E239" s="290"/>
      <c r="F239" s="290"/>
      <c r="G239" s="290"/>
      <c r="H239" s="290"/>
      <c r="I239" s="290"/>
      <c r="J239" s="290"/>
      <c r="P239" s="16"/>
      <c r="Q239" s="16"/>
    </row>
    <row r="240" spans="3:17" ht="16.149999999999999" customHeight="1" x14ac:dyDescent="0.2">
      <c r="C240" s="290"/>
      <c r="D240" s="290"/>
      <c r="E240" s="290"/>
      <c r="F240" s="290"/>
      <c r="G240" s="290"/>
      <c r="H240" s="290"/>
      <c r="I240" s="290"/>
      <c r="J240" s="290"/>
      <c r="P240" s="16"/>
      <c r="Q240" s="16"/>
    </row>
    <row r="241" spans="1:17" ht="16.149999999999999" customHeight="1" x14ac:dyDescent="0.2">
      <c r="P241" s="16"/>
      <c r="Q241" s="16"/>
    </row>
    <row r="242" spans="1:17" ht="16.149999999999999" customHeight="1" x14ac:dyDescent="0.2">
      <c r="P242" s="16"/>
      <c r="Q242" s="16"/>
    </row>
    <row r="243" spans="1:17" ht="16.149999999999999" customHeight="1" x14ac:dyDescent="0.2">
      <c r="P243" s="16"/>
      <c r="Q243" s="16"/>
    </row>
    <row r="244" spans="1:17" ht="16.149999999999999" customHeight="1" x14ac:dyDescent="0.2">
      <c r="C244" s="318" t="s">
        <v>87</v>
      </c>
      <c r="D244" s="318"/>
      <c r="E244" s="318"/>
      <c r="F244" s="318"/>
      <c r="G244" s="318"/>
      <c r="H244" s="318"/>
      <c r="I244" s="318"/>
      <c r="J244" s="318"/>
      <c r="P244" s="16"/>
      <c r="Q244" s="16"/>
    </row>
    <row r="245" spans="1:17" ht="16.149999999999999" customHeight="1" x14ac:dyDescent="0.2">
      <c r="M245" s="91" t="s">
        <v>139</v>
      </c>
      <c r="N245" s="91"/>
      <c r="O245" s="91"/>
      <c r="P245" s="16"/>
      <c r="Q245" s="16"/>
    </row>
    <row r="246" spans="1:17" ht="16.149999999999999" customHeight="1" x14ac:dyDescent="0.2">
      <c r="M246" s="85" t="s">
        <v>123</v>
      </c>
      <c r="N246" s="85"/>
      <c r="O246" s="85"/>
      <c r="P246" s="16"/>
      <c r="Q246" s="16"/>
    </row>
    <row r="247" spans="1:17" ht="16.149999999999999" customHeight="1" thickBot="1" x14ac:dyDescent="0.25">
      <c r="P247" s="16"/>
      <c r="Q247" s="16"/>
    </row>
    <row r="248" spans="1:17" ht="16.149999999999999" customHeight="1" x14ac:dyDescent="0.2">
      <c r="A248" s="48"/>
      <c r="B248" s="48"/>
      <c r="C248" s="48"/>
      <c r="D248" s="48"/>
      <c r="E248" s="48"/>
      <c r="F248" s="48"/>
      <c r="G248" s="48"/>
      <c r="H248" s="48"/>
      <c r="I248" s="48"/>
      <c r="J248" s="48"/>
      <c r="K248" s="48"/>
      <c r="L248" s="48"/>
      <c r="M248" s="48"/>
      <c r="N248" s="48"/>
      <c r="O248" s="48"/>
      <c r="P248" s="16"/>
      <c r="Q248" s="16"/>
    </row>
    <row r="249" spans="1:17" ht="16.149999999999999" customHeight="1" x14ac:dyDescent="0.2">
      <c r="B249" s="45" t="s">
        <v>248</v>
      </c>
      <c r="C249" s="304" t="s">
        <v>88</v>
      </c>
      <c r="D249" s="304"/>
      <c r="E249" s="304"/>
      <c r="F249" s="304"/>
      <c r="G249" s="304"/>
      <c r="H249" s="304"/>
      <c r="I249" s="304"/>
      <c r="J249" s="304"/>
      <c r="P249" s="16"/>
      <c r="Q249" s="16"/>
    </row>
    <row r="250" spans="1:17" ht="16.149999999999999" customHeight="1" x14ac:dyDescent="0.2">
      <c r="C250" s="137" t="s">
        <v>454</v>
      </c>
      <c r="D250" s="290"/>
      <c r="E250" s="290"/>
      <c r="F250" s="290"/>
      <c r="G250" s="290"/>
      <c r="H250" s="290"/>
      <c r="I250" s="290"/>
      <c r="J250" s="290"/>
      <c r="P250" s="16"/>
      <c r="Q250" s="16"/>
    </row>
    <row r="251" spans="1:17" ht="16.149999999999999" customHeight="1" x14ac:dyDescent="0.2">
      <c r="C251" s="290"/>
      <c r="D251" s="290"/>
      <c r="E251" s="290"/>
      <c r="F251" s="290"/>
      <c r="G251" s="290"/>
      <c r="H251" s="290"/>
      <c r="I251" s="290"/>
      <c r="J251" s="290"/>
      <c r="P251" s="16"/>
      <c r="Q251" s="16"/>
    </row>
    <row r="252" spans="1:17" ht="16.149999999999999" customHeight="1" x14ac:dyDescent="0.2">
      <c r="C252" s="290"/>
      <c r="D252" s="290"/>
      <c r="E252" s="290"/>
      <c r="F252" s="290"/>
      <c r="G252" s="290"/>
      <c r="H252" s="290"/>
      <c r="I252" s="290"/>
      <c r="J252" s="290"/>
      <c r="P252" s="16"/>
      <c r="Q252" s="16"/>
    </row>
    <row r="253" spans="1:17" ht="16.149999999999999" customHeight="1" x14ac:dyDescent="0.2">
      <c r="C253" s="290"/>
      <c r="D253" s="290"/>
      <c r="E253" s="290"/>
      <c r="F253" s="290"/>
      <c r="G253" s="290"/>
      <c r="H253" s="290"/>
      <c r="I253" s="290"/>
      <c r="J253" s="290"/>
      <c r="P253" s="16"/>
      <c r="Q253" s="16"/>
    </row>
    <row r="254" spans="1:17" ht="16.149999999999999" customHeight="1" x14ac:dyDescent="0.2">
      <c r="C254" s="290"/>
      <c r="D254" s="290"/>
      <c r="E254" s="290"/>
      <c r="F254" s="290"/>
      <c r="G254" s="290"/>
      <c r="H254" s="290"/>
      <c r="I254" s="290"/>
      <c r="J254" s="290"/>
      <c r="P254" s="16"/>
      <c r="Q254" s="16"/>
    </row>
    <row r="255" spans="1:17" ht="16.149999999999999" customHeight="1" x14ac:dyDescent="0.2">
      <c r="C255" s="290"/>
      <c r="D255" s="290"/>
      <c r="E255" s="290"/>
      <c r="F255" s="290"/>
      <c r="G255" s="290"/>
      <c r="H255" s="290"/>
      <c r="I255" s="290"/>
      <c r="J255" s="290"/>
      <c r="P255" s="16"/>
      <c r="Q255" s="16"/>
    </row>
    <row r="256" spans="1:17" ht="16.149999999999999" customHeight="1" x14ac:dyDescent="0.2">
      <c r="C256" s="290"/>
      <c r="D256" s="290"/>
      <c r="E256" s="290"/>
      <c r="F256" s="290"/>
      <c r="G256" s="290"/>
      <c r="H256" s="290"/>
      <c r="I256" s="290"/>
      <c r="J256" s="290"/>
      <c r="P256" s="16"/>
      <c r="Q256" s="16"/>
    </row>
    <row r="257" spans="3:17" ht="16.149999999999999" customHeight="1" x14ac:dyDescent="0.2">
      <c r="C257" s="137" t="s">
        <v>455</v>
      </c>
      <c r="D257" s="290"/>
      <c r="E257" s="290"/>
      <c r="F257" s="290"/>
      <c r="G257" s="290"/>
      <c r="H257" s="290"/>
      <c r="I257" s="290"/>
      <c r="J257" s="290"/>
      <c r="P257" s="16"/>
      <c r="Q257" s="16"/>
    </row>
    <row r="258" spans="3:17" ht="16.149999999999999" customHeight="1" x14ac:dyDescent="0.2">
      <c r="C258" s="290"/>
      <c r="D258" s="290"/>
      <c r="E258" s="290"/>
      <c r="F258" s="290"/>
      <c r="G258" s="290"/>
      <c r="H258" s="290"/>
      <c r="I258" s="290"/>
      <c r="J258" s="290"/>
      <c r="P258" s="16"/>
      <c r="Q258" s="16"/>
    </row>
    <row r="259" spans="3:17" ht="16.149999999999999" customHeight="1" x14ac:dyDescent="0.2">
      <c r="C259" s="290"/>
      <c r="D259" s="290"/>
      <c r="E259" s="290"/>
      <c r="F259" s="290"/>
      <c r="G259" s="290"/>
      <c r="H259" s="290"/>
      <c r="I259" s="290"/>
      <c r="J259" s="290"/>
      <c r="P259" s="16"/>
      <c r="Q259" s="16"/>
    </row>
    <row r="260" spans="3:17" ht="16.149999999999999" customHeight="1" x14ac:dyDescent="0.2">
      <c r="C260" s="290"/>
      <c r="D260" s="290"/>
      <c r="E260" s="290"/>
      <c r="F260" s="290"/>
      <c r="G260" s="290"/>
      <c r="H260" s="290"/>
      <c r="I260" s="290"/>
      <c r="J260" s="290"/>
      <c r="P260" s="16"/>
      <c r="Q260" s="16"/>
    </row>
    <row r="261" spans="3:17" ht="16.149999999999999" customHeight="1" x14ac:dyDescent="0.2">
      <c r="C261" s="290"/>
      <c r="D261" s="290"/>
      <c r="E261" s="290"/>
      <c r="F261" s="290"/>
      <c r="G261" s="290"/>
      <c r="H261" s="290"/>
      <c r="I261" s="290"/>
      <c r="J261" s="290"/>
      <c r="P261" s="16"/>
      <c r="Q261" s="16"/>
    </row>
    <row r="262" spans="3:17" ht="16.149999999999999" customHeight="1" x14ac:dyDescent="0.2">
      <c r="C262" s="290"/>
      <c r="D262" s="290"/>
      <c r="E262" s="290"/>
      <c r="F262" s="290"/>
      <c r="G262" s="290"/>
      <c r="H262" s="290"/>
      <c r="I262" s="290"/>
      <c r="J262" s="290"/>
      <c r="P262" s="16"/>
      <c r="Q262" s="16"/>
    </row>
    <row r="263" spans="3:17" ht="16.149999999999999" customHeight="1" x14ac:dyDescent="0.2">
      <c r="C263" s="290"/>
      <c r="D263" s="290"/>
      <c r="E263" s="290"/>
      <c r="F263" s="290"/>
      <c r="G263" s="290"/>
      <c r="H263" s="290"/>
      <c r="I263" s="290"/>
      <c r="J263" s="290"/>
      <c r="P263" s="16"/>
      <c r="Q263" s="16"/>
    </row>
    <row r="264" spans="3:17" ht="16.149999999999999" customHeight="1" x14ac:dyDescent="0.2">
      <c r="F264" s="316" t="s">
        <v>137</v>
      </c>
      <c r="G264" s="320"/>
      <c r="P264" s="16"/>
      <c r="Q264" s="16"/>
    </row>
    <row r="265" spans="3:17" ht="16.149999999999999" customHeight="1" x14ac:dyDescent="0.2">
      <c r="F265" s="320"/>
      <c r="G265" s="320"/>
      <c r="P265" s="16"/>
      <c r="Q265" s="16"/>
    </row>
    <row r="266" spans="3:17" ht="16.149999999999999" customHeight="1" x14ac:dyDescent="0.2">
      <c r="C266" s="147" t="s">
        <v>134</v>
      </c>
      <c r="D266" s="318"/>
      <c r="E266" s="318"/>
      <c r="F266" s="318"/>
      <c r="G266" s="318"/>
      <c r="H266" s="318"/>
      <c r="I266" s="318"/>
      <c r="J266" s="318"/>
      <c r="P266" s="16"/>
      <c r="Q266" s="16"/>
    </row>
    <row r="267" spans="3:17" ht="16.149999999999999" customHeight="1" x14ac:dyDescent="0.2">
      <c r="F267" s="316" t="s">
        <v>135</v>
      </c>
      <c r="G267" s="316"/>
      <c r="P267" s="16"/>
      <c r="Q267" s="16"/>
    </row>
    <row r="268" spans="3:17" ht="16.149999999999999" customHeight="1" x14ac:dyDescent="0.2">
      <c r="F268" s="316"/>
      <c r="G268" s="316"/>
      <c r="P268" s="16"/>
      <c r="Q268" s="16"/>
    </row>
    <row r="269" spans="3:17" ht="16.149999999999999" customHeight="1" x14ac:dyDescent="0.2">
      <c r="C269" s="147" t="s">
        <v>136</v>
      </c>
      <c r="D269" s="318"/>
      <c r="E269" s="318"/>
      <c r="F269" s="318"/>
      <c r="G269" s="318"/>
      <c r="H269" s="318"/>
      <c r="I269" s="318"/>
      <c r="J269" s="318"/>
      <c r="P269" s="16"/>
      <c r="Q269" s="16"/>
    </row>
    <row r="270" spans="3:17" ht="16.149999999999999" customHeight="1" x14ac:dyDescent="0.2">
      <c r="P270" s="16"/>
      <c r="Q270" s="16"/>
    </row>
    <row r="271" spans="3:17" ht="16.149999999999999" customHeight="1" x14ac:dyDescent="0.2">
      <c r="P271" s="16"/>
      <c r="Q271" s="16"/>
    </row>
    <row r="272" spans="3:17" ht="16.149999999999999" customHeight="1" x14ac:dyDescent="0.2">
      <c r="P272" s="16"/>
      <c r="Q272" s="16"/>
    </row>
    <row r="273" spans="1:17" ht="16.149999999999999" customHeight="1" x14ac:dyDescent="0.2">
      <c r="C273" s="147" t="s">
        <v>15</v>
      </c>
      <c r="D273" s="318"/>
      <c r="E273" s="318"/>
      <c r="F273" s="318"/>
      <c r="G273" s="318"/>
      <c r="H273" s="318"/>
      <c r="I273" s="318"/>
      <c r="J273" s="318"/>
      <c r="P273" s="16"/>
      <c r="Q273" s="16"/>
    </row>
    <row r="274" spans="1:17" ht="16.149999999999999" customHeight="1" x14ac:dyDescent="0.2">
      <c r="P274" s="16"/>
      <c r="Q274" s="16"/>
    </row>
    <row r="275" spans="1:17" ht="16.149999999999999" customHeight="1" x14ac:dyDescent="0.2">
      <c r="P275" s="16"/>
      <c r="Q275" s="16"/>
    </row>
    <row r="276" spans="1:17" ht="16.149999999999999" customHeight="1" x14ac:dyDescent="0.2">
      <c r="C276" s="137" t="s">
        <v>16</v>
      </c>
      <c r="D276" s="290"/>
      <c r="E276" s="290"/>
      <c r="F276" s="290"/>
      <c r="G276" s="290"/>
      <c r="H276" s="290"/>
      <c r="I276" s="290"/>
      <c r="J276" s="290"/>
      <c r="P276" s="16"/>
      <c r="Q276" s="16"/>
    </row>
    <row r="277" spans="1:17" ht="16.149999999999999" customHeight="1" x14ac:dyDescent="0.2">
      <c r="C277" s="290"/>
      <c r="D277" s="290"/>
      <c r="E277" s="290"/>
      <c r="F277" s="290"/>
      <c r="G277" s="290"/>
      <c r="H277" s="290"/>
      <c r="I277" s="290"/>
      <c r="J277" s="290"/>
      <c r="P277" s="16"/>
      <c r="Q277" s="16"/>
    </row>
    <row r="278" spans="1:17" ht="16.149999999999999" customHeight="1" x14ac:dyDescent="0.2">
      <c r="P278" s="16"/>
      <c r="Q278" s="16"/>
    </row>
    <row r="279" spans="1:17" ht="16.149999999999999" customHeight="1" x14ac:dyDescent="0.2">
      <c r="P279" s="16"/>
      <c r="Q279" s="16"/>
    </row>
    <row r="280" spans="1:17" ht="16.149999999999999" customHeight="1" thickBot="1" x14ac:dyDescent="0.25">
      <c r="P280" s="16"/>
      <c r="Q280" s="16"/>
    </row>
    <row r="281" spans="1:17" ht="16.149999999999999" customHeight="1" x14ac:dyDescent="0.2">
      <c r="A281" s="48"/>
      <c r="B281" s="48"/>
      <c r="C281" s="48"/>
      <c r="D281" s="48"/>
      <c r="E281" s="48"/>
      <c r="F281" s="48"/>
      <c r="G281" s="48"/>
      <c r="H281" s="48"/>
      <c r="I281" s="48"/>
      <c r="J281" s="48"/>
      <c r="K281" s="48"/>
      <c r="L281" s="48"/>
      <c r="M281" s="48"/>
      <c r="N281" s="48"/>
      <c r="O281" s="48"/>
      <c r="P281" s="16"/>
      <c r="Q281" s="16"/>
    </row>
    <row r="282" spans="1:17" ht="16.149999999999999" customHeight="1" x14ac:dyDescent="0.2">
      <c r="B282" s="45" t="s">
        <v>248</v>
      </c>
      <c r="C282" s="304" t="s">
        <v>66</v>
      </c>
      <c r="D282" s="304"/>
      <c r="E282" s="304"/>
      <c r="F282" s="304"/>
      <c r="G282" s="304"/>
      <c r="H282" s="304"/>
      <c r="I282" s="304"/>
      <c r="J282" s="304"/>
      <c r="P282" s="16"/>
      <c r="Q282" s="16"/>
    </row>
    <row r="283" spans="1:17" ht="16.149999999999999" customHeight="1" x14ac:dyDescent="0.2">
      <c r="C283" s="137" t="s">
        <v>456</v>
      </c>
      <c r="D283" s="290"/>
      <c r="E283" s="290"/>
      <c r="F283" s="290"/>
      <c r="G283" s="290"/>
      <c r="H283" s="290"/>
      <c r="I283" s="290"/>
      <c r="J283" s="290"/>
      <c r="P283" s="16"/>
      <c r="Q283" s="16"/>
    </row>
    <row r="284" spans="1:17" ht="16.149999999999999" customHeight="1" x14ac:dyDescent="0.2">
      <c r="C284" s="290"/>
      <c r="D284" s="290"/>
      <c r="E284" s="290"/>
      <c r="F284" s="290"/>
      <c r="G284" s="290"/>
      <c r="H284" s="290"/>
      <c r="I284" s="290"/>
      <c r="J284" s="290"/>
      <c r="M284" s="5"/>
      <c r="N284" s="5"/>
      <c r="O284" s="5"/>
      <c r="P284" s="16"/>
      <c r="Q284" s="16"/>
    </row>
    <row r="285" spans="1:17" ht="16.149999999999999" customHeight="1" x14ac:dyDescent="0.2">
      <c r="C285" s="290"/>
      <c r="D285" s="290"/>
      <c r="E285" s="290"/>
      <c r="F285" s="290"/>
      <c r="G285" s="290"/>
      <c r="H285" s="290"/>
      <c r="I285" s="290"/>
      <c r="J285" s="290"/>
      <c r="M285" s="5"/>
      <c r="N285" s="5"/>
      <c r="O285" s="5"/>
      <c r="P285" s="16"/>
      <c r="Q285" s="16"/>
    </row>
    <row r="286" spans="1:17" ht="16.149999999999999" customHeight="1" x14ac:dyDescent="0.2">
      <c r="C286" s="290"/>
      <c r="D286" s="290"/>
      <c r="E286" s="290"/>
      <c r="F286" s="290"/>
      <c r="G286" s="290"/>
      <c r="H286" s="290"/>
      <c r="I286" s="290"/>
      <c r="J286" s="290"/>
      <c r="M286" s="200" t="s">
        <v>329</v>
      </c>
      <c r="N286" s="200"/>
      <c r="O286" s="200"/>
      <c r="P286" s="16"/>
      <c r="Q286" s="16"/>
    </row>
    <row r="287" spans="1:17" ht="16.149999999999999" customHeight="1" x14ac:dyDescent="0.2">
      <c r="C287" s="290"/>
      <c r="D287" s="290"/>
      <c r="E287" s="290"/>
      <c r="F287" s="290"/>
      <c r="G287" s="290"/>
      <c r="H287" s="290"/>
      <c r="I287" s="290"/>
      <c r="J287" s="290"/>
      <c r="P287" s="16"/>
      <c r="Q287" s="16"/>
    </row>
    <row r="288" spans="1:17" ht="16.149999999999999" customHeight="1" x14ac:dyDescent="0.2">
      <c r="P288" s="16"/>
      <c r="Q288" s="16"/>
    </row>
    <row r="289" spans="3:17" ht="16.149999999999999" customHeight="1" x14ac:dyDescent="0.2">
      <c r="P289" s="16"/>
      <c r="Q289" s="16"/>
    </row>
    <row r="290" spans="3:17" ht="16.149999999999999" customHeight="1" x14ac:dyDescent="0.2">
      <c r="P290" s="16"/>
      <c r="Q290" s="16"/>
    </row>
    <row r="291" spans="3:17" ht="16.149999999999999" customHeight="1" x14ac:dyDescent="0.2">
      <c r="C291" s="137" t="s">
        <v>457</v>
      </c>
      <c r="D291" s="290"/>
      <c r="E291" s="290"/>
      <c r="F291" s="290"/>
      <c r="G291" s="290"/>
      <c r="H291" s="290"/>
      <c r="I291" s="290"/>
      <c r="J291" s="290"/>
      <c r="P291" s="16"/>
      <c r="Q291" s="16"/>
    </row>
    <row r="292" spans="3:17" ht="16.149999999999999" customHeight="1" x14ac:dyDescent="0.2">
      <c r="C292" s="290"/>
      <c r="D292" s="290"/>
      <c r="E292" s="290"/>
      <c r="F292" s="290"/>
      <c r="G292" s="290"/>
      <c r="H292" s="290"/>
      <c r="I292" s="290"/>
      <c r="J292" s="290"/>
      <c r="P292" s="16"/>
      <c r="Q292" s="16"/>
    </row>
    <row r="293" spans="3:17" ht="16.149999999999999" customHeight="1" x14ac:dyDescent="0.2">
      <c r="C293" s="290"/>
      <c r="D293" s="290"/>
      <c r="E293" s="290"/>
      <c r="F293" s="290"/>
      <c r="G293" s="290"/>
      <c r="H293" s="290"/>
      <c r="I293" s="290"/>
      <c r="J293" s="290"/>
      <c r="P293" s="16"/>
      <c r="Q293" s="16"/>
    </row>
    <row r="294" spans="3:17" ht="16.149999999999999" customHeight="1" x14ac:dyDescent="0.2">
      <c r="C294" s="290"/>
      <c r="D294" s="290"/>
      <c r="E294" s="290"/>
      <c r="F294" s="290"/>
      <c r="G294" s="290"/>
      <c r="H294" s="290"/>
      <c r="I294" s="290"/>
      <c r="J294" s="290"/>
      <c r="P294" s="16"/>
      <c r="Q294" s="16"/>
    </row>
    <row r="295" spans="3:17" ht="16.149999999999999" customHeight="1" x14ac:dyDescent="0.2">
      <c r="C295" s="290"/>
      <c r="D295" s="290"/>
      <c r="E295" s="290"/>
      <c r="F295" s="290"/>
      <c r="G295" s="290"/>
      <c r="H295" s="290"/>
      <c r="I295" s="290"/>
      <c r="J295" s="290"/>
      <c r="P295" s="16"/>
      <c r="Q295" s="16"/>
    </row>
    <row r="296" spans="3:17" ht="16.149999999999999" customHeight="1" x14ac:dyDescent="0.2">
      <c r="C296" s="290"/>
      <c r="D296" s="290"/>
      <c r="E296" s="290"/>
      <c r="F296" s="290"/>
      <c r="G296" s="290"/>
      <c r="H296" s="290"/>
      <c r="I296" s="290"/>
      <c r="J296" s="290"/>
      <c r="P296" s="16"/>
      <c r="Q296" s="16"/>
    </row>
    <row r="297" spans="3:17" ht="16.149999999999999" customHeight="1" x14ac:dyDescent="0.2">
      <c r="C297" s="290"/>
      <c r="D297" s="290"/>
      <c r="E297" s="290"/>
      <c r="F297" s="290"/>
      <c r="G297" s="290"/>
      <c r="H297" s="290"/>
      <c r="I297" s="290"/>
      <c r="J297" s="290"/>
      <c r="P297" s="16"/>
      <c r="Q297" s="16"/>
    </row>
    <row r="298" spans="3:17" ht="16.149999999999999" customHeight="1" x14ac:dyDescent="0.2">
      <c r="F298" s="316" t="s">
        <v>67</v>
      </c>
      <c r="G298" s="316"/>
      <c r="K298" s="317" t="s">
        <v>248</v>
      </c>
      <c r="L298" s="306" t="s">
        <v>365</v>
      </c>
      <c r="M298" s="307"/>
      <c r="N298" s="307"/>
      <c r="O298" s="307"/>
      <c r="P298" s="308"/>
      <c r="Q298" s="16"/>
    </row>
    <row r="299" spans="3:17" ht="16.149999999999999" customHeight="1" x14ac:dyDescent="0.2">
      <c r="F299" s="316"/>
      <c r="G299" s="316"/>
      <c r="K299" s="305"/>
      <c r="L299" s="309"/>
      <c r="M299" s="310"/>
      <c r="N299" s="310"/>
      <c r="O299" s="310"/>
      <c r="P299" s="311"/>
      <c r="Q299" s="16"/>
    </row>
    <row r="300" spans="3:17" ht="16.149999999999999" customHeight="1" x14ac:dyDescent="0.2">
      <c r="C300" s="318" t="s">
        <v>179</v>
      </c>
      <c r="D300" s="318"/>
      <c r="E300" s="318"/>
      <c r="F300" s="318"/>
      <c r="G300" s="318"/>
      <c r="H300" s="318"/>
      <c r="I300" s="318"/>
      <c r="J300" s="318"/>
      <c r="L300" s="309"/>
      <c r="M300" s="310"/>
      <c r="N300" s="310"/>
      <c r="O300" s="310"/>
      <c r="P300" s="311"/>
      <c r="Q300" s="16"/>
    </row>
    <row r="301" spans="3:17" ht="16.149999999999999" customHeight="1" x14ac:dyDescent="0.2">
      <c r="C301" s="318"/>
      <c r="D301" s="318"/>
      <c r="E301" s="318"/>
      <c r="F301" s="318"/>
      <c r="G301" s="318"/>
      <c r="H301" s="318"/>
      <c r="I301" s="318"/>
      <c r="J301" s="318"/>
      <c r="L301" s="309"/>
      <c r="M301" s="310"/>
      <c r="N301" s="310"/>
      <c r="O301" s="310"/>
      <c r="P301" s="311"/>
      <c r="Q301" s="16"/>
    </row>
    <row r="302" spans="3:17" ht="16.149999999999999" customHeight="1" x14ac:dyDescent="0.2">
      <c r="C302" s="318" t="s">
        <v>180</v>
      </c>
      <c r="D302" s="318"/>
      <c r="E302" s="318"/>
      <c r="F302" s="318"/>
      <c r="G302" s="318"/>
      <c r="H302" s="318"/>
      <c r="I302" s="318"/>
      <c r="J302" s="318"/>
      <c r="L302" s="309"/>
      <c r="M302" s="310"/>
      <c r="N302" s="310"/>
      <c r="O302" s="310"/>
      <c r="P302" s="311"/>
      <c r="Q302" s="16"/>
    </row>
    <row r="303" spans="3:17" ht="16.149999999999999" customHeight="1" x14ac:dyDescent="0.2">
      <c r="C303" s="318"/>
      <c r="D303" s="318"/>
      <c r="E303" s="318"/>
      <c r="F303" s="318"/>
      <c r="G303" s="318"/>
      <c r="H303" s="318"/>
      <c r="I303" s="318"/>
      <c r="J303" s="318"/>
      <c r="L303" s="312"/>
      <c r="M303" s="313"/>
      <c r="N303" s="313"/>
      <c r="O303" s="313"/>
      <c r="P303" s="314"/>
      <c r="Q303" s="16"/>
    </row>
    <row r="304" spans="3:17" ht="16.149999999999999" customHeight="1" x14ac:dyDescent="0.2">
      <c r="C304" s="318" t="s">
        <v>68</v>
      </c>
      <c r="D304" s="318"/>
      <c r="E304" s="318"/>
      <c r="F304" s="318"/>
      <c r="G304" s="318"/>
      <c r="H304" s="318"/>
      <c r="I304" s="318"/>
      <c r="J304" s="318"/>
      <c r="P304" s="16"/>
      <c r="Q304" s="16"/>
    </row>
    <row r="305" spans="3:17" ht="16.149999999999999" customHeight="1" x14ac:dyDescent="0.2">
      <c r="E305" s="319" t="s">
        <v>69</v>
      </c>
      <c r="F305" s="319"/>
      <c r="G305" s="319"/>
      <c r="H305" s="319"/>
      <c r="P305" s="16"/>
      <c r="Q305" s="16"/>
    </row>
    <row r="306" spans="3:17" ht="16.149999999999999" customHeight="1" x14ac:dyDescent="0.2">
      <c r="E306" s="319"/>
      <c r="F306" s="319"/>
      <c r="G306" s="319"/>
      <c r="H306" s="319"/>
      <c r="P306" s="16"/>
      <c r="Q306" s="16"/>
    </row>
    <row r="307" spans="3:17" ht="16.149999999999999" customHeight="1" x14ac:dyDescent="0.2">
      <c r="C307" s="290" t="s">
        <v>201</v>
      </c>
      <c r="D307" s="290"/>
      <c r="E307" s="290"/>
      <c r="F307" s="290"/>
      <c r="G307" s="290"/>
      <c r="H307" s="290"/>
      <c r="I307" s="290"/>
      <c r="J307" s="290"/>
      <c r="P307" s="16"/>
      <c r="Q307" s="16"/>
    </row>
    <row r="308" spans="3:17" ht="16.149999999999999" customHeight="1" x14ac:dyDescent="0.2">
      <c r="E308" s="319" t="s">
        <v>202</v>
      </c>
      <c r="F308" s="319"/>
      <c r="G308" s="319"/>
      <c r="H308" s="319"/>
      <c r="P308" s="16"/>
      <c r="Q308" s="16"/>
    </row>
    <row r="309" spans="3:17" ht="16.149999999999999" customHeight="1" x14ac:dyDescent="0.2">
      <c r="E309" s="319"/>
      <c r="F309" s="319"/>
      <c r="G309" s="319"/>
      <c r="H309" s="319"/>
      <c r="P309" s="16"/>
      <c r="Q309" s="16"/>
    </row>
    <row r="310" spans="3:17" ht="16.149999999999999" customHeight="1" x14ac:dyDescent="0.2">
      <c r="C310" s="290" t="s">
        <v>142</v>
      </c>
      <c r="D310" s="290"/>
      <c r="E310" s="290"/>
      <c r="F310" s="290"/>
      <c r="G310" s="290"/>
      <c r="H310" s="290"/>
      <c r="I310" s="290"/>
      <c r="J310" s="290"/>
      <c r="P310" s="16"/>
      <c r="Q310" s="16"/>
    </row>
    <row r="311" spans="3:17" ht="16.149999999999999" customHeight="1" x14ac:dyDescent="0.2">
      <c r="C311" s="290"/>
      <c r="D311" s="290"/>
      <c r="E311" s="290"/>
      <c r="F311" s="290"/>
      <c r="G311" s="290"/>
      <c r="H311" s="290"/>
      <c r="I311" s="290"/>
      <c r="J311" s="290"/>
      <c r="P311" s="16"/>
      <c r="Q311" s="16"/>
    </row>
    <row r="312" spans="3:17" ht="16.149999999999999" customHeight="1" x14ac:dyDescent="0.2">
      <c r="C312" s="290"/>
      <c r="D312" s="290"/>
      <c r="E312" s="290"/>
      <c r="F312" s="290"/>
      <c r="G312" s="290"/>
      <c r="H312" s="290"/>
      <c r="I312" s="290"/>
      <c r="J312" s="290"/>
      <c r="P312" s="16"/>
      <c r="Q312" s="16"/>
    </row>
    <row r="313" spans="3:17" ht="16.149999999999999" customHeight="1" x14ac:dyDescent="0.2">
      <c r="C313" s="54"/>
      <c r="D313" s="54"/>
      <c r="E313" s="54"/>
      <c r="F313" s="54"/>
      <c r="G313" s="54"/>
      <c r="H313" s="54"/>
      <c r="I313" s="54"/>
      <c r="J313" s="54"/>
      <c r="P313" s="16"/>
      <c r="Q313" s="16"/>
    </row>
    <row r="314" spans="3:17" ht="16.149999999999999" customHeight="1" x14ac:dyDescent="0.2">
      <c r="C314" s="54"/>
      <c r="D314" s="54"/>
      <c r="E314" s="54"/>
      <c r="F314" s="54"/>
      <c r="G314" s="54"/>
      <c r="H314" s="54"/>
      <c r="I314" s="54"/>
      <c r="J314" s="54"/>
      <c r="P314" s="16"/>
      <c r="Q314" s="16"/>
    </row>
    <row r="315" spans="3:17" ht="16.149999999999999" customHeight="1" x14ac:dyDescent="0.2">
      <c r="C315" s="137" t="s">
        <v>458</v>
      </c>
      <c r="D315" s="290"/>
      <c r="E315" s="290"/>
      <c r="F315" s="290"/>
      <c r="G315" s="290"/>
      <c r="H315" s="290"/>
      <c r="I315" s="290"/>
      <c r="J315" s="290"/>
      <c r="P315" s="16"/>
      <c r="Q315" s="16"/>
    </row>
    <row r="316" spans="3:17" ht="16.149999999999999" customHeight="1" x14ac:dyDescent="0.2">
      <c r="C316" s="290"/>
      <c r="D316" s="290"/>
      <c r="E316" s="290"/>
      <c r="F316" s="290"/>
      <c r="G316" s="290"/>
      <c r="H316" s="290"/>
      <c r="I316" s="290"/>
      <c r="J316" s="290"/>
      <c r="P316" s="16"/>
      <c r="Q316" s="16"/>
    </row>
    <row r="317" spans="3:17" ht="16.149999999999999" customHeight="1" x14ac:dyDescent="0.2">
      <c r="C317" s="290"/>
      <c r="D317" s="290"/>
      <c r="E317" s="290"/>
      <c r="F317" s="290"/>
      <c r="G317" s="290"/>
      <c r="H317" s="290"/>
      <c r="I317" s="290"/>
      <c r="J317" s="290"/>
      <c r="P317" s="16"/>
      <c r="Q317" s="16"/>
    </row>
    <row r="318" spans="3:17" ht="16.149999999999999" customHeight="1" x14ac:dyDescent="0.2">
      <c r="C318" s="290"/>
      <c r="D318" s="290"/>
      <c r="E318" s="290"/>
      <c r="F318" s="290"/>
      <c r="G318" s="290"/>
      <c r="H318" s="290"/>
      <c r="I318" s="290"/>
      <c r="J318" s="290"/>
      <c r="P318" s="16"/>
      <c r="Q318" s="16"/>
    </row>
    <row r="319" spans="3:17" ht="16.149999999999999" customHeight="1" x14ac:dyDescent="0.2">
      <c r="C319" s="290"/>
      <c r="D319" s="290"/>
      <c r="E319" s="290"/>
      <c r="F319" s="290"/>
      <c r="G319" s="290"/>
      <c r="H319" s="290"/>
      <c r="I319" s="290"/>
      <c r="J319" s="290"/>
      <c r="P319" s="16"/>
      <c r="Q319" s="16"/>
    </row>
    <row r="320" spans="3:17" ht="16.149999999999999" customHeight="1" x14ac:dyDescent="0.2">
      <c r="C320" s="290"/>
      <c r="D320" s="290"/>
      <c r="E320" s="290"/>
      <c r="F320" s="290"/>
      <c r="G320" s="290"/>
      <c r="H320" s="290"/>
      <c r="I320" s="290"/>
      <c r="J320" s="290"/>
      <c r="P320" s="16"/>
      <c r="Q320" s="16"/>
    </row>
    <row r="321" spans="1:17" ht="16.149999999999999" customHeight="1" x14ac:dyDescent="0.2">
      <c r="P321" s="16"/>
      <c r="Q321" s="16"/>
    </row>
    <row r="322" spans="1:17" ht="16.149999999999999" customHeight="1" x14ac:dyDescent="0.2">
      <c r="P322" s="16"/>
      <c r="Q322" s="16"/>
    </row>
    <row r="323" spans="1:17" ht="16.149999999999999" customHeight="1" x14ac:dyDescent="0.2">
      <c r="C323" s="290" t="s">
        <v>76</v>
      </c>
      <c r="D323" s="290"/>
      <c r="E323" s="290"/>
      <c r="F323" s="290"/>
      <c r="G323" s="290"/>
      <c r="H323" s="290"/>
      <c r="I323" s="290"/>
      <c r="J323" s="290"/>
      <c r="P323" s="16"/>
      <c r="Q323" s="16"/>
    </row>
    <row r="324" spans="1:17" ht="16.149999999999999" customHeight="1" x14ac:dyDescent="0.2">
      <c r="C324" s="290"/>
      <c r="D324" s="290"/>
      <c r="E324" s="290"/>
      <c r="F324" s="290"/>
      <c r="G324" s="290"/>
      <c r="H324" s="290"/>
      <c r="I324" s="290"/>
      <c r="J324" s="290"/>
      <c r="P324" s="16"/>
      <c r="Q324" s="16"/>
    </row>
    <row r="325" spans="1:17" ht="16.149999999999999" customHeight="1" x14ac:dyDescent="0.2">
      <c r="P325" s="16"/>
      <c r="Q325" s="16"/>
    </row>
    <row r="326" spans="1:17" ht="16.149999999999999" customHeight="1" x14ac:dyDescent="0.2">
      <c r="P326" s="16"/>
      <c r="Q326" s="16"/>
    </row>
    <row r="327" spans="1:17" ht="16.149999999999999" customHeight="1" thickBot="1" x14ac:dyDescent="0.25">
      <c r="P327" s="16"/>
      <c r="Q327" s="16"/>
    </row>
    <row r="328" spans="1:17" ht="16.149999999999999" customHeight="1" x14ac:dyDescent="0.2">
      <c r="A328" s="48"/>
      <c r="B328" s="48"/>
      <c r="C328" s="48"/>
      <c r="D328" s="48"/>
      <c r="E328" s="48"/>
      <c r="F328" s="48"/>
      <c r="G328" s="48"/>
      <c r="H328" s="48"/>
      <c r="I328" s="48"/>
      <c r="J328" s="48"/>
      <c r="K328" s="48"/>
      <c r="L328" s="48"/>
      <c r="M328" s="48"/>
      <c r="N328" s="48"/>
      <c r="O328" s="48"/>
      <c r="P328" s="16"/>
      <c r="Q328" s="16"/>
    </row>
    <row r="329" spans="1:17" ht="16.149999999999999" customHeight="1" x14ac:dyDescent="0.2">
      <c r="B329" s="45" t="s">
        <v>248</v>
      </c>
      <c r="C329" s="304" t="s">
        <v>290</v>
      </c>
      <c r="D329" s="304"/>
      <c r="E329" s="304"/>
      <c r="F329" s="304"/>
      <c r="G329" s="304"/>
      <c r="H329" s="304"/>
      <c r="I329" s="304"/>
      <c r="J329" s="304"/>
      <c r="P329" s="16"/>
      <c r="Q329" s="16"/>
    </row>
    <row r="330" spans="1:17" ht="16.149999999999999" customHeight="1" x14ac:dyDescent="0.2">
      <c r="C330" s="315" t="s">
        <v>154</v>
      </c>
      <c r="D330" s="315"/>
      <c r="E330" s="315"/>
      <c r="F330" s="315"/>
      <c r="G330" s="315"/>
      <c r="H330" s="315"/>
      <c r="I330" s="315"/>
      <c r="J330" s="315"/>
      <c r="K330" s="317" t="s">
        <v>155</v>
      </c>
      <c r="L330" s="306" t="s">
        <v>147</v>
      </c>
      <c r="M330" s="307"/>
      <c r="N330" s="307"/>
      <c r="O330" s="307"/>
      <c r="P330" s="308"/>
      <c r="Q330" s="16"/>
    </row>
    <row r="331" spans="1:17" ht="16.149999999999999" customHeight="1" x14ac:dyDescent="0.2">
      <c r="K331" s="305"/>
      <c r="L331" s="309"/>
      <c r="M331" s="310"/>
      <c r="N331" s="310"/>
      <c r="O331" s="310"/>
      <c r="P331" s="311"/>
      <c r="Q331" s="16"/>
    </row>
    <row r="332" spans="1:17" ht="16.149999999999999" customHeight="1" x14ac:dyDescent="0.2">
      <c r="L332" s="309"/>
      <c r="M332" s="310"/>
      <c r="N332" s="310"/>
      <c r="O332" s="310"/>
      <c r="P332" s="311"/>
      <c r="Q332" s="16"/>
    </row>
    <row r="333" spans="1:17" ht="16.149999999999999" customHeight="1" x14ac:dyDescent="0.2">
      <c r="L333" s="309"/>
      <c r="M333" s="310"/>
      <c r="N333" s="310"/>
      <c r="O333" s="310"/>
      <c r="P333" s="311"/>
      <c r="Q333" s="16"/>
    </row>
    <row r="334" spans="1:17" ht="16.149999999999999" customHeight="1" x14ac:dyDescent="0.2">
      <c r="L334" s="312"/>
      <c r="M334" s="313"/>
      <c r="N334" s="313"/>
      <c r="O334" s="313"/>
      <c r="P334" s="314"/>
      <c r="Q334" s="16"/>
    </row>
    <row r="335" spans="1:17" ht="16.149999999999999" customHeight="1" x14ac:dyDescent="0.2">
      <c r="P335" s="16"/>
      <c r="Q335" s="16"/>
    </row>
    <row r="336" spans="1:17" ht="16.149999999999999" customHeight="1" x14ac:dyDescent="0.2">
      <c r="P336" s="16"/>
      <c r="Q336" s="16"/>
    </row>
    <row r="337" spans="3:17" ht="16.149999999999999" customHeight="1" x14ac:dyDescent="0.2">
      <c r="C337" s="137" t="s">
        <v>459</v>
      </c>
      <c r="D337" s="290"/>
      <c r="E337" s="290"/>
      <c r="F337" s="290"/>
      <c r="G337" s="290"/>
      <c r="H337" s="290"/>
      <c r="I337" s="290"/>
      <c r="J337" s="290"/>
      <c r="P337" s="16"/>
      <c r="Q337" s="16"/>
    </row>
    <row r="338" spans="3:17" ht="16.149999999999999" customHeight="1" x14ac:dyDescent="0.2">
      <c r="C338" s="290"/>
      <c r="D338" s="290"/>
      <c r="E338" s="290"/>
      <c r="F338" s="290"/>
      <c r="G338" s="290"/>
      <c r="H338" s="290"/>
      <c r="I338" s="290"/>
      <c r="J338" s="290"/>
      <c r="P338" s="16"/>
      <c r="Q338" s="16"/>
    </row>
    <row r="339" spans="3:17" ht="16.149999999999999" customHeight="1" x14ac:dyDescent="0.2">
      <c r="C339" s="290"/>
      <c r="D339" s="290"/>
      <c r="E339" s="290"/>
      <c r="F339" s="290"/>
      <c r="G339" s="290"/>
      <c r="H339" s="290"/>
      <c r="I339" s="290"/>
      <c r="J339" s="290"/>
      <c r="P339" s="16"/>
      <c r="Q339" s="16"/>
    </row>
    <row r="340" spans="3:17" ht="16.149999999999999" customHeight="1" x14ac:dyDescent="0.2">
      <c r="C340" s="290"/>
      <c r="D340" s="290"/>
      <c r="E340" s="290"/>
      <c r="F340" s="290"/>
      <c r="G340" s="290"/>
      <c r="H340" s="290"/>
      <c r="I340" s="290"/>
      <c r="J340" s="290"/>
      <c r="P340" s="16"/>
      <c r="Q340" s="16"/>
    </row>
    <row r="341" spans="3:17" ht="16.149999999999999" customHeight="1" x14ac:dyDescent="0.2">
      <c r="C341" s="290"/>
      <c r="D341" s="290"/>
      <c r="E341" s="290"/>
      <c r="F341" s="290"/>
      <c r="G341" s="290"/>
      <c r="H341" s="290"/>
      <c r="I341" s="290"/>
      <c r="J341" s="290"/>
      <c r="P341" s="16"/>
      <c r="Q341" s="16"/>
    </row>
    <row r="342" spans="3:17" ht="16.149999999999999" customHeight="1" x14ac:dyDescent="0.2">
      <c r="C342" s="290"/>
      <c r="D342" s="290"/>
      <c r="E342" s="290"/>
      <c r="F342" s="290"/>
      <c r="G342" s="290"/>
      <c r="H342" s="290"/>
      <c r="I342" s="290"/>
      <c r="J342" s="290"/>
      <c r="P342" s="16"/>
      <c r="Q342" s="16"/>
    </row>
    <row r="343" spans="3:17" ht="16.149999999999999" customHeight="1" x14ac:dyDescent="0.2">
      <c r="C343" s="318" t="s">
        <v>115</v>
      </c>
      <c r="D343" s="318"/>
      <c r="E343" s="318"/>
      <c r="F343" s="318"/>
      <c r="G343" s="318"/>
      <c r="H343" s="318"/>
      <c r="I343" s="318"/>
      <c r="J343" s="318"/>
      <c r="P343" s="16"/>
      <c r="Q343" s="16"/>
    </row>
    <row r="344" spans="3:17" ht="16.149999999999999" customHeight="1" x14ac:dyDescent="0.2">
      <c r="F344" s="316" t="s">
        <v>5</v>
      </c>
      <c r="G344" s="320"/>
      <c r="P344" s="16"/>
      <c r="Q344" s="16"/>
    </row>
    <row r="345" spans="3:17" ht="16.149999999999999" customHeight="1" x14ac:dyDescent="0.2">
      <c r="F345" s="320"/>
      <c r="G345" s="320"/>
      <c r="P345" s="16"/>
      <c r="Q345" s="16"/>
    </row>
    <row r="346" spans="3:17" ht="16.149999999999999" customHeight="1" x14ac:dyDescent="0.2">
      <c r="C346" s="318" t="s">
        <v>6</v>
      </c>
      <c r="D346" s="318"/>
      <c r="E346" s="318"/>
      <c r="F346" s="318"/>
      <c r="G346" s="318"/>
      <c r="H346" s="318"/>
      <c r="I346" s="318"/>
      <c r="J346" s="318"/>
      <c r="P346" s="16"/>
      <c r="Q346" s="16"/>
    </row>
    <row r="347" spans="3:17" ht="16.149999999999999" customHeight="1" x14ac:dyDescent="0.2">
      <c r="F347" s="319" t="s">
        <v>7</v>
      </c>
      <c r="G347" s="319"/>
      <c r="P347" s="16"/>
      <c r="Q347" s="16"/>
    </row>
    <row r="348" spans="3:17" ht="16.149999999999999" customHeight="1" x14ac:dyDescent="0.2">
      <c r="F348" s="319"/>
      <c r="G348" s="319"/>
      <c r="P348" s="16"/>
      <c r="Q348" s="16"/>
    </row>
    <row r="349" spans="3:17" ht="16.149999999999999" customHeight="1" x14ac:dyDescent="0.2">
      <c r="C349" s="290" t="s">
        <v>201</v>
      </c>
      <c r="D349" s="290"/>
      <c r="E349" s="290"/>
      <c r="F349" s="290"/>
      <c r="G349" s="290"/>
      <c r="H349" s="290"/>
      <c r="I349" s="290"/>
      <c r="J349" s="290"/>
      <c r="P349" s="16"/>
      <c r="Q349" s="16"/>
    </row>
    <row r="350" spans="3:17" ht="16.149999999999999" customHeight="1" x14ac:dyDescent="0.2">
      <c r="E350" s="319" t="s">
        <v>8</v>
      </c>
      <c r="F350" s="319"/>
      <c r="G350" s="319"/>
      <c r="H350" s="319"/>
      <c r="P350" s="16"/>
      <c r="Q350" s="16"/>
    </row>
    <row r="351" spans="3:17" ht="16.149999999999999" customHeight="1" x14ac:dyDescent="0.2">
      <c r="E351" s="319"/>
      <c r="F351" s="319"/>
      <c r="G351" s="319"/>
      <c r="H351" s="319"/>
      <c r="P351" s="16"/>
      <c r="Q351" s="16"/>
    </row>
    <row r="352" spans="3:17" ht="16.149999999999999" customHeight="1" x14ac:dyDescent="0.2">
      <c r="C352" s="137" t="s">
        <v>157</v>
      </c>
      <c r="D352" s="290"/>
      <c r="E352" s="290"/>
      <c r="F352" s="290"/>
      <c r="G352" s="290"/>
      <c r="H352" s="290"/>
      <c r="I352" s="290"/>
      <c r="J352" s="290"/>
      <c r="P352" s="16"/>
      <c r="Q352" s="16"/>
    </row>
    <row r="353" spans="1:17" ht="16.149999999999999" customHeight="1" x14ac:dyDescent="0.2">
      <c r="C353" s="290"/>
      <c r="D353" s="290"/>
      <c r="E353" s="290"/>
      <c r="F353" s="290"/>
      <c r="G353" s="290"/>
      <c r="H353" s="290"/>
      <c r="I353" s="290"/>
      <c r="J353" s="290"/>
      <c r="P353" s="16"/>
      <c r="Q353" s="16"/>
    </row>
    <row r="354" spans="1:17" ht="16.149999999999999" customHeight="1" x14ac:dyDescent="0.2">
      <c r="C354" s="290"/>
      <c r="D354" s="290"/>
      <c r="E354" s="290"/>
      <c r="F354" s="290"/>
      <c r="G354" s="290"/>
      <c r="H354" s="290"/>
      <c r="I354" s="290"/>
      <c r="J354" s="290"/>
      <c r="P354" s="16"/>
      <c r="Q354" s="16"/>
    </row>
    <row r="355" spans="1:17" ht="16.149999999999999" customHeight="1" x14ac:dyDescent="0.2">
      <c r="P355" s="16"/>
      <c r="Q355" s="16"/>
    </row>
    <row r="356" spans="1:17" ht="16.149999999999999" customHeight="1" x14ac:dyDescent="0.2">
      <c r="P356" s="16"/>
      <c r="Q356" s="16"/>
    </row>
    <row r="357" spans="1:17" ht="16.149999999999999" customHeight="1" x14ac:dyDescent="0.2">
      <c r="C357" s="137" t="s">
        <v>460</v>
      </c>
      <c r="D357" s="290"/>
      <c r="E357" s="290"/>
      <c r="F357" s="290"/>
      <c r="G357" s="290"/>
      <c r="H357" s="290"/>
      <c r="I357" s="290"/>
      <c r="J357" s="290"/>
      <c r="P357" s="16"/>
      <c r="Q357" s="16"/>
    </row>
    <row r="358" spans="1:17" ht="16.149999999999999" customHeight="1" x14ac:dyDescent="0.2">
      <c r="C358" s="290"/>
      <c r="D358" s="290"/>
      <c r="E358" s="290"/>
      <c r="F358" s="290"/>
      <c r="G358" s="290"/>
      <c r="H358" s="290"/>
      <c r="I358" s="290"/>
      <c r="J358" s="290"/>
      <c r="P358" s="16"/>
      <c r="Q358" s="16"/>
    </row>
    <row r="359" spans="1:17" ht="16.149999999999999" customHeight="1" x14ac:dyDescent="0.2">
      <c r="C359" s="290"/>
      <c r="D359" s="290"/>
      <c r="E359" s="290"/>
      <c r="F359" s="290"/>
      <c r="G359" s="290"/>
      <c r="H359" s="290"/>
      <c r="I359" s="290"/>
      <c r="J359" s="290"/>
      <c r="K359" s="305" t="s">
        <v>247</v>
      </c>
      <c r="L359" s="306" t="s">
        <v>461</v>
      </c>
      <c r="M359" s="307"/>
      <c r="N359" s="307"/>
      <c r="O359" s="307"/>
      <c r="P359" s="308"/>
      <c r="Q359" s="16"/>
    </row>
    <row r="360" spans="1:17" ht="16.149999999999999" customHeight="1" x14ac:dyDescent="0.2">
      <c r="K360" s="305"/>
      <c r="L360" s="309"/>
      <c r="M360" s="310"/>
      <c r="N360" s="310"/>
      <c r="O360" s="310"/>
      <c r="P360" s="311"/>
      <c r="Q360" s="16"/>
    </row>
    <row r="361" spans="1:17" ht="16.149999999999999" customHeight="1" x14ac:dyDescent="0.2">
      <c r="L361" s="312"/>
      <c r="M361" s="313"/>
      <c r="N361" s="313"/>
      <c r="O361" s="313"/>
      <c r="P361" s="314"/>
      <c r="Q361" s="16"/>
    </row>
    <row r="362" spans="1:17" ht="16.149999999999999" customHeight="1" x14ac:dyDescent="0.2">
      <c r="C362" s="290" t="s">
        <v>158</v>
      </c>
      <c r="D362" s="290"/>
      <c r="E362" s="290"/>
      <c r="F362" s="290"/>
      <c r="G362" s="290"/>
      <c r="H362" s="290"/>
      <c r="I362" s="290"/>
      <c r="J362" s="290"/>
      <c r="P362" s="16"/>
      <c r="Q362" s="16"/>
    </row>
    <row r="363" spans="1:17" ht="16.149999999999999" customHeight="1" x14ac:dyDescent="0.2">
      <c r="C363" s="290"/>
      <c r="D363" s="290"/>
      <c r="E363" s="290"/>
      <c r="F363" s="290"/>
      <c r="G363" s="290"/>
      <c r="H363" s="290"/>
      <c r="I363" s="290"/>
      <c r="J363" s="290"/>
      <c r="P363" s="16"/>
      <c r="Q363" s="16"/>
    </row>
    <row r="364" spans="1:17" ht="16.149999999999999" customHeight="1" x14ac:dyDescent="0.2">
      <c r="P364" s="16"/>
      <c r="Q364" s="16"/>
    </row>
    <row r="365" spans="1:17" ht="16.149999999999999" customHeight="1" x14ac:dyDescent="0.2">
      <c r="P365" s="16"/>
      <c r="Q365" s="16"/>
    </row>
    <row r="366" spans="1:17" ht="16.149999999999999" customHeight="1" thickBot="1" x14ac:dyDescent="0.25">
      <c r="P366" s="16"/>
      <c r="Q366" s="16"/>
    </row>
    <row r="367" spans="1:17" ht="16.149999999999999" customHeight="1" x14ac:dyDescent="0.2">
      <c r="A367" s="48"/>
      <c r="B367" s="48"/>
      <c r="C367" s="48"/>
      <c r="D367" s="48"/>
      <c r="E367" s="48"/>
      <c r="F367" s="48"/>
      <c r="G367" s="48"/>
      <c r="H367" s="48"/>
      <c r="I367" s="48"/>
      <c r="J367" s="48"/>
      <c r="K367" s="48"/>
      <c r="L367" s="48"/>
      <c r="M367" s="48"/>
      <c r="N367" s="48"/>
      <c r="O367" s="48"/>
      <c r="P367" s="16"/>
      <c r="Q367" s="16"/>
    </row>
    <row r="368" spans="1:17" ht="16.149999999999999" customHeight="1" x14ac:dyDescent="0.2">
      <c r="B368" s="45" t="s">
        <v>248</v>
      </c>
      <c r="C368" s="304" t="s">
        <v>159</v>
      </c>
      <c r="D368" s="304"/>
      <c r="E368" s="304"/>
      <c r="F368" s="304"/>
      <c r="G368" s="304"/>
      <c r="H368" s="304"/>
      <c r="I368" s="304"/>
      <c r="J368" s="304"/>
      <c r="P368" s="16"/>
      <c r="Q368" s="16"/>
    </row>
    <row r="369" spans="3:17" ht="16.149999999999999" customHeight="1" x14ac:dyDescent="0.2">
      <c r="C369" s="315" t="s">
        <v>43</v>
      </c>
      <c r="D369" s="315"/>
      <c r="E369" s="315"/>
      <c r="F369" s="315"/>
      <c r="G369" s="315"/>
      <c r="H369" s="315"/>
      <c r="I369" s="315"/>
      <c r="J369" s="315"/>
      <c r="P369" s="16"/>
      <c r="Q369" s="16"/>
    </row>
    <row r="370" spans="3:17" ht="16.149999999999999" customHeight="1" x14ac:dyDescent="0.2">
      <c r="P370" s="16"/>
      <c r="Q370" s="16"/>
    </row>
    <row r="371" spans="3:17" ht="16.149999999999999" customHeight="1" x14ac:dyDescent="0.2">
      <c r="P371" s="16"/>
      <c r="Q371" s="16"/>
    </row>
    <row r="372" spans="3:17" ht="16.149999999999999" customHeight="1" x14ac:dyDescent="0.2">
      <c r="P372" s="16"/>
      <c r="Q372" s="16"/>
    </row>
    <row r="373" spans="3:17" ht="16.149999999999999" customHeight="1" x14ac:dyDescent="0.2">
      <c r="P373" s="16"/>
      <c r="Q373" s="16"/>
    </row>
    <row r="374" spans="3:17" ht="16.149999999999999" customHeight="1" x14ac:dyDescent="0.2">
      <c r="P374" s="16"/>
      <c r="Q374" s="16"/>
    </row>
    <row r="375" spans="3:17" ht="16.149999999999999" customHeight="1" x14ac:dyDescent="0.2">
      <c r="P375" s="16"/>
      <c r="Q375" s="16"/>
    </row>
    <row r="376" spans="3:17" ht="16.149999999999999" customHeight="1" x14ac:dyDescent="0.2">
      <c r="C376" s="137" t="s">
        <v>462</v>
      </c>
      <c r="D376" s="290"/>
      <c r="E376" s="290"/>
      <c r="F376" s="290"/>
      <c r="G376" s="290"/>
      <c r="H376" s="290"/>
      <c r="I376" s="290"/>
      <c r="J376" s="290"/>
      <c r="P376" s="16"/>
      <c r="Q376" s="16"/>
    </row>
    <row r="377" spans="3:17" ht="16.149999999999999" customHeight="1" x14ac:dyDescent="0.2">
      <c r="C377" s="290"/>
      <c r="D377" s="290"/>
      <c r="E377" s="290"/>
      <c r="F377" s="290"/>
      <c r="G377" s="290"/>
      <c r="H377" s="290"/>
      <c r="I377" s="290"/>
      <c r="J377" s="290"/>
      <c r="P377" s="16"/>
      <c r="Q377" s="16"/>
    </row>
    <row r="378" spans="3:17" ht="16.149999999999999" customHeight="1" x14ac:dyDescent="0.2">
      <c r="C378" s="290"/>
      <c r="D378" s="290"/>
      <c r="E378" s="290"/>
      <c r="F378" s="290"/>
      <c r="G378" s="290"/>
      <c r="H378" s="290"/>
      <c r="I378" s="290"/>
      <c r="J378" s="290"/>
      <c r="P378" s="16"/>
      <c r="Q378" s="16"/>
    </row>
    <row r="379" spans="3:17" ht="16.149999999999999" customHeight="1" x14ac:dyDescent="0.2">
      <c r="C379" s="290"/>
      <c r="D379" s="290"/>
      <c r="E379" s="290"/>
      <c r="F379" s="290"/>
      <c r="G379" s="290"/>
      <c r="H379" s="290"/>
      <c r="I379" s="290"/>
      <c r="J379" s="290"/>
      <c r="P379" s="16"/>
      <c r="Q379" s="16"/>
    </row>
    <row r="380" spans="3:17" ht="16.149999999999999" customHeight="1" x14ac:dyDescent="0.2">
      <c r="C380" s="290"/>
      <c r="D380" s="290"/>
      <c r="E380" s="290"/>
      <c r="F380" s="290"/>
      <c r="G380" s="290"/>
      <c r="H380" s="290"/>
      <c r="I380" s="290"/>
      <c r="J380" s="290"/>
      <c r="P380" s="16"/>
      <c r="Q380" s="16"/>
    </row>
    <row r="381" spans="3:17" ht="16.149999999999999" customHeight="1" x14ac:dyDescent="0.2">
      <c r="C381" s="290"/>
      <c r="D381" s="290"/>
      <c r="E381" s="290"/>
      <c r="F381" s="290"/>
      <c r="G381" s="290"/>
      <c r="H381" s="290"/>
      <c r="I381" s="290"/>
      <c r="J381" s="290"/>
      <c r="P381" s="16"/>
      <c r="Q381" s="16"/>
    </row>
    <row r="382" spans="3:17" ht="16.149999999999999" customHeight="1" x14ac:dyDescent="0.2">
      <c r="C382" s="137" t="s">
        <v>463</v>
      </c>
      <c r="D382" s="290"/>
      <c r="E382" s="290"/>
      <c r="F382" s="290"/>
      <c r="G382" s="290"/>
      <c r="H382" s="290"/>
      <c r="I382" s="290"/>
      <c r="J382" s="290"/>
      <c r="P382" s="16"/>
      <c r="Q382" s="16"/>
    </row>
    <row r="383" spans="3:17" ht="16.149999999999999" customHeight="1" x14ac:dyDescent="0.2">
      <c r="C383" s="290"/>
      <c r="D383" s="290"/>
      <c r="E383" s="290"/>
      <c r="F383" s="290"/>
      <c r="G383" s="290"/>
      <c r="H383" s="290"/>
      <c r="I383" s="290"/>
      <c r="J383" s="290"/>
      <c r="P383" s="16"/>
      <c r="Q383" s="16"/>
    </row>
    <row r="384" spans="3:17" ht="16.149999999999999" customHeight="1" x14ac:dyDescent="0.2">
      <c r="C384" s="290"/>
      <c r="D384" s="290"/>
      <c r="E384" s="290"/>
      <c r="F384" s="290"/>
      <c r="G384" s="290"/>
      <c r="H384" s="290"/>
      <c r="I384" s="290"/>
      <c r="J384" s="290"/>
      <c r="P384" s="16"/>
      <c r="Q384" s="16"/>
    </row>
    <row r="385" spans="3:17" ht="16.149999999999999" customHeight="1" x14ac:dyDescent="0.2">
      <c r="C385" s="290"/>
      <c r="D385" s="290"/>
      <c r="E385" s="290"/>
      <c r="F385" s="290"/>
      <c r="G385" s="290"/>
      <c r="H385" s="290"/>
      <c r="I385" s="290"/>
      <c r="J385" s="290"/>
      <c r="P385" s="16"/>
      <c r="Q385" s="16"/>
    </row>
    <row r="386" spans="3:17" ht="16.149999999999999" customHeight="1" x14ac:dyDescent="0.2">
      <c r="C386" s="290"/>
      <c r="D386" s="290"/>
      <c r="E386" s="290"/>
      <c r="F386" s="290"/>
      <c r="G386" s="290"/>
      <c r="H386" s="290"/>
      <c r="I386" s="290"/>
      <c r="J386" s="290"/>
      <c r="P386" s="16"/>
      <c r="Q386" s="16"/>
    </row>
    <row r="387" spans="3:17" ht="16.149999999999999" customHeight="1" x14ac:dyDescent="0.2">
      <c r="C387" s="290"/>
      <c r="D387" s="290"/>
      <c r="E387" s="290"/>
      <c r="F387" s="290"/>
      <c r="G387" s="290"/>
      <c r="H387" s="290"/>
      <c r="I387" s="290"/>
      <c r="J387" s="290"/>
      <c r="P387" s="16"/>
      <c r="Q387" s="16"/>
    </row>
    <row r="388" spans="3:17" ht="16.149999999999999" customHeight="1" x14ac:dyDescent="0.2">
      <c r="C388" s="290"/>
      <c r="D388" s="290"/>
      <c r="E388" s="290"/>
      <c r="F388" s="290"/>
      <c r="G388" s="290"/>
      <c r="H388" s="290"/>
      <c r="I388" s="290"/>
      <c r="J388" s="290"/>
      <c r="P388" s="16"/>
      <c r="Q388" s="16"/>
    </row>
    <row r="389" spans="3:17" ht="16.149999999999999" customHeight="1" x14ac:dyDescent="0.2">
      <c r="P389" s="16"/>
      <c r="Q389" s="16"/>
    </row>
    <row r="390" spans="3:17" ht="16.149999999999999" customHeight="1" x14ac:dyDescent="0.2">
      <c r="P390" s="16"/>
      <c r="Q390" s="16"/>
    </row>
    <row r="391" spans="3:17" ht="16.149999999999999" customHeight="1" x14ac:dyDescent="0.2">
      <c r="C391" s="137" t="s">
        <v>464</v>
      </c>
      <c r="D391" s="290"/>
      <c r="E391" s="290"/>
      <c r="F391" s="290"/>
      <c r="G391" s="290"/>
      <c r="H391" s="290"/>
      <c r="I391" s="290"/>
      <c r="J391" s="290"/>
      <c r="P391" s="16"/>
      <c r="Q391" s="16"/>
    </row>
    <row r="392" spans="3:17" ht="16.149999999999999" customHeight="1" x14ac:dyDescent="0.2">
      <c r="C392" s="290"/>
      <c r="D392" s="290"/>
      <c r="E392" s="290"/>
      <c r="F392" s="290"/>
      <c r="G392" s="290"/>
      <c r="H392" s="290"/>
      <c r="I392" s="290"/>
      <c r="J392" s="290"/>
      <c r="P392" s="16"/>
      <c r="Q392" s="16"/>
    </row>
    <row r="393" spans="3:17" ht="16.149999999999999" customHeight="1" x14ac:dyDescent="0.2">
      <c r="C393" s="290"/>
      <c r="D393" s="290"/>
      <c r="E393" s="290"/>
      <c r="F393" s="290"/>
      <c r="G393" s="290"/>
      <c r="H393" s="290"/>
      <c r="I393" s="290"/>
      <c r="J393" s="290"/>
      <c r="P393" s="16"/>
      <c r="Q393" s="16"/>
    </row>
    <row r="394" spans="3:17" ht="16.149999999999999" customHeight="1" x14ac:dyDescent="0.2">
      <c r="C394" s="290"/>
      <c r="D394" s="290"/>
      <c r="E394" s="290"/>
      <c r="F394" s="290"/>
      <c r="G394" s="290"/>
      <c r="H394" s="290"/>
      <c r="I394" s="290"/>
      <c r="J394" s="290"/>
      <c r="P394" s="16"/>
      <c r="Q394" s="16"/>
    </row>
    <row r="395" spans="3:17" ht="16.149999999999999" customHeight="1" x14ac:dyDescent="0.2">
      <c r="P395" s="16"/>
      <c r="Q395" s="16"/>
    </row>
    <row r="396" spans="3:17" ht="16.149999999999999" customHeight="1" x14ac:dyDescent="0.2">
      <c r="P396" s="16"/>
      <c r="Q396" s="16"/>
    </row>
    <row r="397" spans="3:17" ht="16.149999999999999" customHeight="1" x14ac:dyDescent="0.2">
      <c r="P397" s="16"/>
      <c r="Q397" s="16"/>
    </row>
    <row r="398" spans="3:17" ht="16.149999999999999" customHeight="1" x14ac:dyDescent="0.2">
      <c r="P398" s="16"/>
      <c r="Q398" s="16"/>
    </row>
    <row r="399" spans="3:17" ht="16.149999999999999" customHeight="1" x14ac:dyDescent="0.2">
      <c r="C399" s="290" t="s">
        <v>175</v>
      </c>
      <c r="D399" s="290"/>
      <c r="E399" s="290"/>
      <c r="F399" s="290"/>
      <c r="G399" s="290"/>
      <c r="H399" s="290"/>
      <c r="I399" s="290"/>
      <c r="J399" s="290"/>
      <c r="P399" s="16"/>
      <c r="Q399" s="16"/>
    </row>
    <row r="400" spans="3:17" ht="16.149999999999999" customHeight="1" x14ac:dyDescent="0.2">
      <c r="P400" s="16"/>
      <c r="Q400" s="16"/>
    </row>
    <row r="401" spans="1:17" ht="16.149999999999999" customHeight="1" x14ac:dyDescent="0.2">
      <c r="P401" s="16"/>
      <c r="Q401" s="16"/>
    </row>
    <row r="402" spans="1:17" ht="16.149999999999999" customHeight="1" x14ac:dyDescent="0.2">
      <c r="P402" s="16"/>
      <c r="Q402" s="16"/>
    </row>
    <row r="403" spans="1:17" ht="16.149999999999999" customHeight="1" thickBot="1" x14ac:dyDescent="0.25">
      <c r="P403" s="16"/>
      <c r="Q403" s="16"/>
    </row>
    <row r="404" spans="1:17" ht="16.149999999999999" customHeight="1" x14ac:dyDescent="0.2">
      <c r="A404" s="48"/>
      <c r="B404" s="48"/>
      <c r="C404" s="48"/>
      <c r="D404" s="48"/>
      <c r="E404" s="48"/>
      <c r="F404" s="48"/>
      <c r="G404" s="48"/>
      <c r="H404" s="48"/>
      <c r="I404" s="48"/>
      <c r="J404" s="48"/>
      <c r="K404" s="48"/>
      <c r="L404" s="48"/>
      <c r="M404" s="48"/>
      <c r="N404" s="48"/>
      <c r="O404" s="48"/>
      <c r="P404" s="16"/>
      <c r="Q404" s="16"/>
    </row>
    <row r="405" spans="1:17" ht="16.149999999999999" customHeight="1" x14ac:dyDescent="0.2">
      <c r="B405" s="45" t="s">
        <v>248</v>
      </c>
      <c r="C405" s="304" t="s">
        <v>11</v>
      </c>
      <c r="D405" s="304"/>
      <c r="E405" s="304"/>
      <c r="F405" s="304"/>
      <c r="G405" s="304"/>
      <c r="H405" s="304"/>
      <c r="I405" s="304"/>
      <c r="J405" s="304"/>
      <c r="P405" s="16"/>
      <c r="Q405" s="16"/>
    </row>
    <row r="406" spans="1:17" ht="16.149999999999999" customHeight="1" x14ac:dyDescent="0.2">
      <c r="C406" s="290" t="s">
        <v>176</v>
      </c>
      <c r="D406" s="290"/>
      <c r="E406" s="290"/>
      <c r="F406" s="290"/>
      <c r="G406" s="290"/>
      <c r="H406" s="290"/>
      <c r="I406" s="290"/>
      <c r="J406" s="290"/>
      <c r="P406" s="16"/>
      <c r="Q406" s="16"/>
    </row>
    <row r="407" spans="1:17" ht="16.149999999999999" customHeight="1" x14ac:dyDescent="0.2">
      <c r="P407" s="16"/>
      <c r="Q407" s="16"/>
    </row>
    <row r="408" spans="1:17" ht="16.149999999999999" customHeight="1" x14ac:dyDescent="0.2">
      <c r="P408" s="16"/>
      <c r="Q408" s="16"/>
    </row>
    <row r="409" spans="1:17" ht="16.149999999999999" customHeight="1" x14ac:dyDescent="0.2">
      <c r="P409" s="16"/>
      <c r="Q409" s="16"/>
    </row>
    <row r="410" spans="1:17" ht="16.149999999999999" customHeight="1" x14ac:dyDescent="0.2">
      <c r="P410" s="16"/>
      <c r="Q410" s="16"/>
    </row>
    <row r="411" spans="1:17" ht="16.149999999999999" customHeight="1" x14ac:dyDescent="0.2">
      <c r="P411" s="16"/>
      <c r="Q411" s="16"/>
    </row>
    <row r="412" spans="1:17" ht="16.149999999999999" customHeight="1" x14ac:dyDescent="0.2">
      <c r="P412" s="16"/>
      <c r="Q412" s="16"/>
    </row>
    <row r="413" spans="1:17" ht="16.149999999999999" customHeight="1" x14ac:dyDescent="0.2">
      <c r="P413" s="16"/>
      <c r="Q413" s="16"/>
    </row>
    <row r="414" spans="1:17" ht="16.149999999999999" customHeight="1" x14ac:dyDescent="0.2">
      <c r="P414" s="16"/>
      <c r="Q414" s="16"/>
    </row>
    <row r="415" spans="1:17" ht="16.149999999999999" customHeight="1" x14ac:dyDescent="0.2">
      <c r="C415" s="290" t="s">
        <v>177</v>
      </c>
      <c r="D415" s="290"/>
      <c r="E415" s="290"/>
      <c r="F415" s="290"/>
      <c r="G415" s="290"/>
      <c r="H415" s="290"/>
      <c r="I415" s="290"/>
      <c r="J415" s="290"/>
      <c r="P415" s="16"/>
      <c r="Q415" s="16"/>
    </row>
    <row r="416" spans="1:17" ht="16.149999999999999" customHeight="1" x14ac:dyDescent="0.2">
      <c r="F416" s="316" t="s">
        <v>178</v>
      </c>
      <c r="G416" s="316"/>
      <c r="P416" s="16"/>
      <c r="Q416" s="16"/>
    </row>
    <row r="417" spans="3:17" ht="16.149999999999999" customHeight="1" x14ac:dyDescent="0.2">
      <c r="F417" s="316"/>
      <c r="G417" s="316"/>
      <c r="P417" s="16"/>
      <c r="Q417" s="16"/>
    </row>
    <row r="418" spans="3:17" ht="16.149999999999999" customHeight="1" x14ac:dyDescent="0.2">
      <c r="C418" s="137" t="s">
        <v>465</v>
      </c>
      <c r="D418" s="290"/>
      <c r="E418" s="290"/>
      <c r="F418" s="290"/>
      <c r="G418" s="290"/>
      <c r="H418" s="290"/>
      <c r="I418" s="290"/>
      <c r="J418" s="290"/>
      <c r="P418" s="16"/>
      <c r="Q418" s="16"/>
    </row>
    <row r="419" spans="3:17" ht="16.149999999999999" customHeight="1" x14ac:dyDescent="0.2">
      <c r="C419" s="290"/>
      <c r="D419" s="290"/>
      <c r="E419" s="290"/>
      <c r="F419" s="290"/>
      <c r="G419" s="290"/>
      <c r="H419" s="290"/>
      <c r="I419" s="290"/>
      <c r="J419" s="290"/>
      <c r="P419" s="16"/>
      <c r="Q419" s="16"/>
    </row>
    <row r="420" spans="3:17" ht="16.149999999999999" customHeight="1" x14ac:dyDescent="0.2">
      <c r="C420" s="290"/>
      <c r="D420" s="290"/>
      <c r="E420" s="290"/>
      <c r="F420" s="290"/>
      <c r="G420" s="290"/>
      <c r="H420" s="290"/>
      <c r="I420" s="290"/>
      <c r="J420" s="290"/>
      <c r="P420" s="16"/>
      <c r="Q420" s="16"/>
    </row>
    <row r="421" spans="3:17" ht="16.149999999999999" customHeight="1" x14ac:dyDescent="0.2">
      <c r="C421" s="290"/>
      <c r="D421" s="290"/>
      <c r="E421" s="290"/>
      <c r="F421" s="290"/>
      <c r="G421" s="290"/>
      <c r="H421" s="290"/>
      <c r="I421" s="290"/>
      <c r="J421" s="290"/>
      <c r="P421" s="16"/>
      <c r="Q421" s="16"/>
    </row>
    <row r="422" spans="3:17" ht="16.149999999999999" customHeight="1" x14ac:dyDescent="0.2">
      <c r="C422" s="290"/>
      <c r="D422" s="290"/>
      <c r="E422" s="290"/>
      <c r="F422" s="290"/>
      <c r="G422" s="290"/>
      <c r="H422" s="290"/>
      <c r="I422" s="290"/>
      <c r="J422" s="290"/>
      <c r="P422" s="16"/>
      <c r="Q422" s="16"/>
    </row>
    <row r="423" spans="3:17" ht="16.149999999999999" customHeight="1" x14ac:dyDescent="0.2">
      <c r="C423" s="137" t="s">
        <v>466</v>
      </c>
      <c r="D423" s="290"/>
      <c r="E423" s="290"/>
      <c r="F423" s="290"/>
      <c r="G423" s="290"/>
      <c r="H423" s="290"/>
      <c r="I423" s="290"/>
      <c r="J423" s="290"/>
      <c r="P423" s="16"/>
      <c r="Q423" s="16"/>
    </row>
    <row r="424" spans="3:17" ht="16.149999999999999" customHeight="1" x14ac:dyDescent="0.2">
      <c r="C424" s="290"/>
      <c r="D424" s="290"/>
      <c r="E424" s="290"/>
      <c r="F424" s="290"/>
      <c r="G424" s="290"/>
      <c r="H424" s="290"/>
      <c r="I424" s="290"/>
      <c r="J424" s="290"/>
      <c r="P424" s="16"/>
      <c r="Q424" s="16"/>
    </row>
    <row r="425" spans="3:17" ht="16.149999999999999" customHeight="1" x14ac:dyDescent="0.2">
      <c r="C425" s="290"/>
      <c r="D425" s="290"/>
      <c r="E425" s="290"/>
      <c r="F425" s="290"/>
      <c r="G425" s="290"/>
      <c r="H425" s="290"/>
      <c r="I425" s="290"/>
      <c r="J425" s="290"/>
      <c r="P425" s="16"/>
      <c r="Q425" s="16"/>
    </row>
    <row r="426" spans="3:17" ht="16.149999999999999" customHeight="1" x14ac:dyDescent="0.2">
      <c r="C426" s="290"/>
      <c r="D426" s="290"/>
      <c r="E426" s="290"/>
      <c r="F426" s="290"/>
      <c r="G426" s="290"/>
      <c r="H426" s="290"/>
      <c r="I426" s="290"/>
      <c r="J426" s="290"/>
      <c r="P426" s="16"/>
      <c r="Q426" s="16"/>
    </row>
    <row r="427" spans="3:17" ht="16.149999999999999" customHeight="1" x14ac:dyDescent="0.2">
      <c r="P427" s="16"/>
      <c r="Q427" s="16"/>
    </row>
    <row r="428" spans="3:17" ht="16.149999999999999" customHeight="1" x14ac:dyDescent="0.2">
      <c r="P428" s="16"/>
      <c r="Q428" s="16"/>
    </row>
    <row r="429" spans="3:17" ht="16.149999999999999" customHeight="1" x14ac:dyDescent="0.2">
      <c r="C429" s="137" t="s">
        <v>467</v>
      </c>
      <c r="D429" s="290"/>
      <c r="E429" s="290"/>
      <c r="F429" s="290"/>
      <c r="G429" s="290"/>
      <c r="H429" s="290"/>
      <c r="I429" s="290"/>
      <c r="J429" s="290"/>
      <c r="P429" s="16"/>
      <c r="Q429" s="16"/>
    </row>
    <row r="430" spans="3:17" ht="16.149999999999999" customHeight="1" x14ac:dyDescent="0.2">
      <c r="C430" s="290"/>
      <c r="D430" s="290"/>
      <c r="E430" s="290"/>
      <c r="F430" s="290"/>
      <c r="G430" s="290"/>
      <c r="H430" s="290"/>
      <c r="I430" s="290"/>
      <c r="J430" s="290"/>
      <c r="P430" s="16"/>
      <c r="Q430" s="16"/>
    </row>
    <row r="431" spans="3:17" ht="16.149999999999999" customHeight="1" x14ac:dyDescent="0.2">
      <c r="C431" s="290"/>
      <c r="D431" s="290"/>
      <c r="E431" s="290"/>
      <c r="F431" s="290"/>
      <c r="G431" s="290"/>
      <c r="H431" s="290"/>
      <c r="I431" s="290"/>
      <c r="J431" s="290"/>
      <c r="P431" s="16"/>
      <c r="Q431" s="16"/>
    </row>
    <row r="432" spans="3:17" ht="16.149999999999999" customHeight="1" x14ac:dyDescent="0.2">
      <c r="C432" s="290"/>
      <c r="D432" s="290"/>
      <c r="E432" s="290"/>
      <c r="F432" s="290"/>
      <c r="G432" s="290"/>
      <c r="H432" s="290"/>
      <c r="I432" s="290"/>
      <c r="J432" s="290"/>
      <c r="P432" s="16"/>
      <c r="Q432" s="16"/>
    </row>
    <row r="433" spans="1:17" ht="16.149999999999999" customHeight="1" x14ac:dyDescent="0.2">
      <c r="C433" s="290"/>
      <c r="D433" s="290"/>
      <c r="E433" s="290"/>
      <c r="F433" s="290"/>
      <c r="G433" s="290"/>
      <c r="H433" s="290"/>
      <c r="I433" s="290"/>
      <c r="J433" s="290"/>
      <c r="P433" s="16"/>
      <c r="Q433" s="16"/>
    </row>
    <row r="434" spans="1:17" ht="16.149999999999999" customHeight="1" x14ac:dyDescent="0.2">
      <c r="C434" s="290"/>
      <c r="D434" s="290"/>
      <c r="E434" s="290"/>
      <c r="F434" s="290"/>
      <c r="G434" s="290"/>
      <c r="H434" s="290"/>
      <c r="I434" s="290"/>
      <c r="J434" s="290"/>
      <c r="P434" s="16"/>
      <c r="Q434" s="16"/>
    </row>
    <row r="435" spans="1:17" ht="16.149999999999999" customHeight="1" x14ac:dyDescent="0.2">
      <c r="C435" s="290"/>
      <c r="D435" s="290"/>
      <c r="E435" s="290"/>
      <c r="F435" s="290"/>
      <c r="G435" s="290"/>
      <c r="H435" s="290"/>
      <c r="I435" s="290"/>
      <c r="J435" s="290"/>
      <c r="P435" s="16"/>
      <c r="Q435" s="16"/>
    </row>
    <row r="436" spans="1:17" ht="16.149999999999999" customHeight="1" x14ac:dyDescent="0.2">
      <c r="P436" s="16"/>
      <c r="Q436" s="16"/>
    </row>
    <row r="437" spans="1:17" ht="16.149999999999999" customHeight="1" x14ac:dyDescent="0.2">
      <c r="P437" s="16"/>
      <c r="Q437" s="16"/>
    </row>
    <row r="438" spans="1:17" ht="16.149999999999999" customHeight="1" x14ac:dyDescent="0.2">
      <c r="P438" s="16"/>
      <c r="Q438" s="16"/>
    </row>
    <row r="439" spans="1:17" ht="16.149999999999999" customHeight="1" x14ac:dyDescent="0.2">
      <c r="C439" s="137" t="s">
        <v>9</v>
      </c>
      <c r="D439" s="290"/>
      <c r="E439" s="290"/>
      <c r="F439" s="290"/>
      <c r="G439" s="290"/>
      <c r="H439" s="290"/>
      <c r="I439" s="290"/>
      <c r="J439" s="290"/>
      <c r="P439" s="16"/>
      <c r="Q439" s="16"/>
    </row>
    <row r="440" spans="1:17" ht="16.149999999999999" customHeight="1" x14ac:dyDescent="0.2">
      <c r="C440" s="290"/>
      <c r="D440" s="290"/>
      <c r="E440" s="290"/>
      <c r="F440" s="290"/>
      <c r="G440" s="290"/>
      <c r="H440" s="290"/>
      <c r="I440" s="290"/>
      <c r="J440" s="290"/>
      <c r="P440" s="16"/>
      <c r="Q440" s="16"/>
    </row>
    <row r="441" spans="1:17" ht="16.149999999999999" customHeight="1" x14ac:dyDescent="0.2">
      <c r="P441" s="16"/>
      <c r="Q441" s="16"/>
    </row>
    <row r="442" spans="1:17" ht="16.149999999999999" customHeight="1" x14ac:dyDescent="0.2">
      <c r="P442" s="16"/>
      <c r="Q442" s="16"/>
    </row>
    <row r="443" spans="1:17" ht="16.149999999999999" customHeight="1" x14ac:dyDescent="0.2">
      <c r="P443" s="16"/>
      <c r="Q443" s="16"/>
    </row>
    <row r="444" spans="1:17" ht="16.149999999999999" customHeight="1" thickBot="1" x14ac:dyDescent="0.25">
      <c r="P444" s="16"/>
      <c r="Q444" s="16"/>
    </row>
    <row r="445" spans="1:17" ht="16.149999999999999" customHeight="1" x14ac:dyDescent="0.2">
      <c r="A445" s="48"/>
      <c r="B445" s="48"/>
      <c r="C445" s="48"/>
      <c r="D445" s="48"/>
      <c r="E445" s="48"/>
      <c r="F445" s="48"/>
      <c r="G445" s="48"/>
      <c r="H445" s="48"/>
      <c r="I445" s="48"/>
      <c r="J445" s="48"/>
      <c r="K445" s="48"/>
      <c r="L445" s="48"/>
      <c r="M445" s="48"/>
      <c r="N445" s="48"/>
      <c r="O445" s="48"/>
      <c r="P445" s="16"/>
      <c r="Q445" s="16"/>
    </row>
    <row r="446" spans="1:17" ht="16.149999999999999" customHeight="1" x14ac:dyDescent="0.2">
      <c r="B446" s="45" t="s">
        <v>248</v>
      </c>
      <c r="C446" s="304" t="s">
        <v>10</v>
      </c>
      <c r="D446" s="304"/>
      <c r="E446" s="304"/>
      <c r="F446" s="304"/>
      <c r="G446" s="304"/>
      <c r="H446" s="304"/>
      <c r="I446" s="304"/>
      <c r="J446" s="304"/>
      <c r="P446" s="16"/>
      <c r="Q446" s="16"/>
    </row>
    <row r="447" spans="1:17" ht="16.149999999999999" customHeight="1" x14ac:dyDescent="0.2">
      <c r="C447" s="137" t="s">
        <v>366</v>
      </c>
      <c r="D447" s="290"/>
      <c r="E447" s="290"/>
      <c r="F447" s="290"/>
      <c r="G447" s="290"/>
      <c r="H447" s="290"/>
      <c r="I447" s="290"/>
      <c r="J447" s="290"/>
      <c r="P447" s="16"/>
      <c r="Q447" s="16"/>
    </row>
    <row r="448" spans="1:17" ht="16.149999999999999" customHeight="1" x14ac:dyDescent="0.2">
      <c r="C448" s="290"/>
      <c r="D448" s="290"/>
      <c r="E448" s="290"/>
      <c r="F448" s="290"/>
      <c r="G448" s="290"/>
      <c r="H448" s="290"/>
      <c r="I448" s="290"/>
      <c r="J448" s="290"/>
      <c r="P448" s="16"/>
      <c r="Q448" s="16"/>
    </row>
    <row r="449" spans="3:17" ht="16.149999999999999" customHeight="1" x14ac:dyDescent="0.2">
      <c r="C449" s="290"/>
      <c r="D449" s="290"/>
      <c r="E449" s="290"/>
      <c r="F449" s="290"/>
      <c r="G449" s="290"/>
      <c r="H449" s="290"/>
      <c r="I449" s="290"/>
      <c r="J449" s="290"/>
      <c r="P449" s="16"/>
      <c r="Q449" s="16"/>
    </row>
    <row r="450" spans="3:17" ht="16.149999999999999" customHeight="1" x14ac:dyDescent="0.2">
      <c r="P450" s="16"/>
      <c r="Q450" s="16"/>
    </row>
    <row r="451" spans="3:17" ht="16.149999999999999" customHeight="1" x14ac:dyDescent="0.2">
      <c r="P451" s="16"/>
      <c r="Q451" s="16"/>
    </row>
    <row r="452" spans="3:17" ht="16.149999999999999" customHeight="1" x14ac:dyDescent="0.2">
      <c r="P452" s="16"/>
      <c r="Q452" s="16"/>
    </row>
    <row r="453" spans="3:17" ht="16.149999999999999" customHeight="1" x14ac:dyDescent="0.2">
      <c r="P453" s="16"/>
      <c r="Q453" s="16"/>
    </row>
    <row r="454" spans="3:17" ht="16.149999999999999" customHeight="1" x14ac:dyDescent="0.2">
      <c r="C454" s="137" t="s">
        <v>468</v>
      </c>
      <c r="D454" s="290"/>
      <c r="E454" s="290"/>
      <c r="F454" s="290"/>
      <c r="G454" s="290"/>
      <c r="H454" s="290"/>
      <c r="I454" s="290"/>
      <c r="J454" s="290"/>
      <c r="P454" s="16"/>
      <c r="Q454" s="16"/>
    </row>
    <row r="455" spans="3:17" ht="16.149999999999999" customHeight="1" x14ac:dyDescent="0.2">
      <c r="C455" s="290"/>
      <c r="D455" s="290"/>
      <c r="E455" s="290"/>
      <c r="F455" s="290"/>
      <c r="G455" s="290"/>
      <c r="H455" s="290"/>
      <c r="I455" s="290"/>
      <c r="J455" s="290"/>
      <c r="P455" s="16"/>
      <c r="Q455" s="16"/>
    </row>
    <row r="456" spans="3:17" ht="16.149999999999999" customHeight="1" x14ac:dyDescent="0.2">
      <c r="C456" s="290"/>
      <c r="D456" s="290"/>
      <c r="E456" s="290"/>
      <c r="F456" s="290"/>
      <c r="G456" s="290"/>
      <c r="H456" s="290"/>
      <c r="I456" s="290"/>
      <c r="J456" s="290"/>
      <c r="P456" s="16"/>
      <c r="Q456" s="16"/>
    </row>
    <row r="457" spans="3:17" ht="16.149999999999999" customHeight="1" x14ac:dyDescent="0.2">
      <c r="P457" s="16"/>
      <c r="Q457" s="16"/>
    </row>
    <row r="458" spans="3:17" ht="16.149999999999999" customHeight="1" x14ac:dyDescent="0.2">
      <c r="P458" s="16"/>
      <c r="Q458" s="16"/>
    </row>
    <row r="459" spans="3:17" ht="16.149999999999999" customHeight="1" x14ac:dyDescent="0.2">
      <c r="C459" s="137" t="s">
        <v>469</v>
      </c>
      <c r="D459" s="290"/>
      <c r="E459" s="290"/>
      <c r="F459" s="290"/>
      <c r="G459" s="290"/>
      <c r="H459" s="290"/>
      <c r="I459" s="290"/>
      <c r="J459" s="290"/>
      <c r="P459" s="16"/>
      <c r="Q459" s="16"/>
    </row>
    <row r="460" spans="3:17" ht="16.149999999999999" customHeight="1" x14ac:dyDescent="0.2">
      <c r="C460" s="290"/>
      <c r="D460" s="290"/>
      <c r="E460" s="290"/>
      <c r="F460" s="290"/>
      <c r="G460" s="290"/>
      <c r="H460" s="290"/>
      <c r="I460" s="290"/>
      <c r="J460" s="290"/>
      <c r="P460" s="16"/>
      <c r="Q460" s="16"/>
    </row>
    <row r="461" spans="3:17" ht="16.149999999999999" customHeight="1" x14ac:dyDescent="0.2">
      <c r="C461" s="290"/>
      <c r="D461" s="290"/>
      <c r="E461" s="290"/>
      <c r="F461" s="290"/>
      <c r="G461" s="290"/>
      <c r="H461" s="290"/>
      <c r="I461" s="290"/>
      <c r="J461" s="290"/>
      <c r="P461" s="16"/>
      <c r="Q461" s="16"/>
    </row>
    <row r="462" spans="3:17" ht="16.149999999999999" customHeight="1" x14ac:dyDescent="0.2">
      <c r="C462" s="290"/>
      <c r="D462" s="290"/>
      <c r="E462" s="290"/>
      <c r="F462" s="290"/>
      <c r="G462" s="290"/>
      <c r="H462" s="290"/>
      <c r="I462" s="290"/>
      <c r="J462" s="290"/>
      <c r="P462" s="16"/>
      <c r="Q462" s="16"/>
    </row>
    <row r="463" spans="3:17" ht="16.149999999999999" customHeight="1" x14ac:dyDescent="0.2">
      <c r="C463" s="290"/>
      <c r="D463" s="290"/>
      <c r="E463" s="290"/>
      <c r="F463" s="290"/>
      <c r="G463" s="290"/>
      <c r="H463" s="290"/>
      <c r="I463" s="290"/>
      <c r="J463" s="290"/>
      <c r="P463" s="16"/>
      <c r="Q463" s="16"/>
    </row>
    <row r="464" spans="3:17" ht="16.149999999999999" customHeight="1" x14ac:dyDescent="0.2">
      <c r="P464" s="16"/>
      <c r="Q464" s="16"/>
    </row>
    <row r="465" spans="1:17" ht="16.149999999999999" customHeight="1" x14ac:dyDescent="0.2">
      <c r="P465" s="16"/>
      <c r="Q465" s="16"/>
    </row>
    <row r="466" spans="1:17" ht="16.149999999999999" customHeight="1" x14ac:dyDescent="0.2">
      <c r="P466" s="16"/>
      <c r="Q466" s="16"/>
    </row>
    <row r="467" spans="1:17" ht="16.149999999999999" customHeight="1" x14ac:dyDescent="0.2">
      <c r="C467" s="137" t="s">
        <v>470</v>
      </c>
      <c r="D467" s="290"/>
      <c r="E467" s="290"/>
      <c r="F467" s="290"/>
      <c r="G467" s="290"/>
      <c r="H467" s="290"/>
      <c r="I467" s="290"/>
      <c r="J467" s="290"/>
      <c r="P467" s="16"/>
      <c r="Q467" s="16"/>
    </row>
    <row r="468" spans="1:17" ht="16.149999999999999" customHeight="1" x14ac:dyDescent="0.2">
      <c r="C468" s="290"/>
      <c r="D468" s="290"/>
      <c r="E468" s="290"/>
      <c r="F468" s="290"/>
      <c r="G468" s="290"/>
      <c r="H468" s="290"/>
      <c r="I468" s="290"/>
      <c r="J468" s="290"/>
      <c r="P468" s="16"/>
      <c r="Q468" s="16"/>
    </row>
    <row r="469" spans="1:17" ht="16.149999999999999" customHeight="1" x14ac:dyDescent="0.2">
      <c r="C469" s="290"/>
      <c r="D469" s="290"/>
      <c r="E469" s="290"/>
      <c r="F469" s="290"/>
      <c r="G469" s="290"/>
      <c r="H469" s="290"/>
      <c r="I469" s="290"/>
      <c r="J469" s="290"/>
      <c r="P469" s="16"/>
      <c r="Q469" s="16"/>
    </row>
    <row r="470" spans="1:17" ht="16.149999999999999" customHeight="1" x14ac:dyDescent="0.2">
      <c r="C470" s="290"/>
      <c r="D470" s="290"/>
      <c r="E470" s="290"/>
      <c r="F470" s="290"/>
      <c r="G470" s="290"/>
      <c r="H470" s="290"/>
      <c r="I470" s="290"/>
      <c r="J470" s="290"/>
      <c r="P470" s="16"/>
      <c r="Q470" s="16"/>
    </row>
    <row r="471" spans="1:17" ht="16.149999999999999" customHeight="1" x14ac:dyDescent="0.2">
      <c r="P471" s="16"/>
      <c r="Q471" s="16"/>
    </row>
    <row r="472" spans="1:17" ht="16.149999999999999" customHeight="1" x14ac:dyDescent="0.2">
      <c r="P472" s="16"/>
      <c r="Q472" s="16"/>
    </row>
    <row r="473" spans="1:17" ht="16.149999999999999" customHeight="1" x14ac:dyDescent="0.2">
      <c r="P473" s="16"/>
      <c r="Q473" s="16"/>
    </row>
    <row r="474" spans="1:17" ht="16.149999999999999" customHeight="1" x14ac:dyDescent="0.2">
      <c r="P474" s="16"/>
      <c r="Q474" s="16"/>
    </row>
    <row r="475" spans="1:17" ht="16.149999999999999" customHeight="1" x14ac:dyDescent="0.2">
      <c r="P475" s="16"/>
      <c r="Q475" s="16"/>
    </row>
    <row r="476" spans="1:17" ht="16.149999999999999" customHeight="1" x14ac:dyDescent="0.2">
      <c r="P476" s="16"/>
      <c r="Q476" s="16"/>
    </row>
    <row r="477" spans="1:17" ht="16.149999999999999" customHeight="1" x14ac:dyDescent="0.2">
      <c r="P477" s="16"/>
      <c r="Q477" s="16"/>
    </row>
    <row r="478" spans="1:17" ht="16.149999999999999" customHeight="1" thickBot="1" x14ac:dyDescent="0.25">
      <c r="P478" s="16"/>
      <c r="Q478" s="16"/>
    </row>
    <row r="479" spans="1:17" ht="16.149999999999999" customHeight="1" x14ac:dyDescent="0.2">
      <c r="A479" s="48"/>
      <c r="B479" s="48"/>
      <c r="C479" s="48"/>
      <c r="D479" s="48"/>
      <c r="E479" s="48"/>
      <c r="F479" s="48"/>
      <c r="G479" s="48"/>
      <c r="H479" s="48"/>
      <c r="I479" s="48"/>
      <c r="J479" s="48"/>
      <c r="K479" s="48"/>
      <c r="L479" s="48"/>
      <c r="M479" s="48"/>
      <c r="N479" s="48"/>
      <c r="O479" s="48"/>
      <c r="P479" s="16"/>
      <c r="Q479" s="16"/>
    </row>
    <row r="480" spans="1:17" ht="16.149999999999999" customHeight="1" x14ac:dyDescent="0.2">
      <c r="B480" s="45" t="s">
        <v>248</v>
      </c>
      <c r="C480" s="304" t="s">
        <v>138</v>
      </c>
      <c r="D480" s="304"/>
      <c r="E480" s="304"/>
      <c r="F480" s="304"/>
      <c r="G480" s="304"/>
      <c r="H480" s="304"/>
      <c r="I480" s="304"/>
      <c r="J480" s="304"/>
      <c r="P480" s="16"/>
      <c r="Q480" s="16"/>
    </row>
    <row r="481" spans="3:17" ht="16.149999999999999" customHeight="1" x14ac:dyDescent="0.2">
      <c r="C481" s="137" t="s">
        <v>367</v>
      </c>
      <c r="D481" s="290"/>
      <c r="E481" s="290"/>
      <c r="F481" s="290"/>
      <c r="G481" s="290"/>
      <c r="H481" s="290"/>
      <c r="I481" s="290"/>
      <c r="J481" s="290"/>
      <c r="P481" s="16"/>
      <c r="Q481" s="16"/>
    </row>
    <row r="482" spans="3:17" ht="16.149999999999999" customHeight="1" x14ac:dyDescent="0.2">
      <c r="C482" s="290"/>
      <c r="D482" s="290"/>
      <c r="E482" s="290"/>
      <c r="F482" s="290"/>
      <c r="G482" s="290"/>
      <c r="H482" s="290"/>
      <c r="I482" s="290"/>
      <c r="J482" s="290"/>
      <c r="P482" s="16"/>
      <c r="Q482" s="16"/>
    </row>
    <row r="483" spans="3:17" ht="16.149999999999999" customHeight="1" x14ac:dyDescent="0.2">
      <c r="C483" s="290"/>
      <c r="D483" s="290"/>
      <c r="E483" s="290"/>
      <c r="F483" s="290"/>
      <c r="G483" s="290"/>
      <c r="H483" s="290"/>
      <c r="I483" s="290"/>
      <c r="J483" s="290"/>
      <c r="P483" s="16"/>
      <c r="Q483" s="16"/>
    </row>
    <row r="484" spans="3:17" ht="16.149999999999999" customHeight="1" x14ac:dyDescent="0.2">
      <c r="P484" s="16"/>
      <c r="Q484" s="16"/>
    </row>
    <row r="485" spans="3:17" ht="16.149999999999999" customHeight="1" x14ac:dyDescent="0.2">
      <c r="P485" s="16"/>
      <c r="Q485" s="16"/>
    </row>
    <row r="486" spans="3:17" ht="16.149999999999999" customHeight="1" x14ac:dyDescent="0.2">
      <c r="P486" s="16"/>
      <c r="Q486" s="16"/>
    </row>
    <row r="487" spans="3:17" ht="16.149999999999999" customHeight="1" x14ac:dyDescent="0.2">
      <c r="C487" s="137" t="s">
        <v>246</v>
      </c>
      <c r="D487" s="290"/>
      <c r="E487" s="290"/>
      <c r="F487" s="290"/>
      <c r="G487" s="290"/>
      <c r="H487" s="290"/>
      <c r="I487" s="290"/>
      <c r="J487" s="290"/>
      <c r="P487" s="16"/>
      <c r="Q487" s="16"/>
    </row>
    <row r="488" spans="3:17" ht="16.149999999999999" customHeight="1" x14ac:dyDescent="0.2">
      <c r="C488" s="290"/>
      <c r="D488" s="290"/>
      <c r="E488" s="290"/>
      <c r="F488" s="290"/>
      <c r="G488" s="290"/>
      <c r="H488" s="290"/>
      <c r="I488" s="290"/>
      <c r="J488" s="290"/>
      <c r="P488" s="16"/>
      <c r="Q488" s="16"/>
    </row>
    <row r="489" spans="3:17" ht="16.149999999999999" customHeight="1" x14ac:dyDescent="0.2">
      <c r="C489" s="290"/>
      <c r="D489" s="290"/>
      <c r="E489" s="290"/>
      <c r="F489" s="290"/>
      <c r="G489" s="290"/>
      <c r="H489" s="290"/>
      <c r="I489" s="290"/>
      <c r="J489" s="290"/>
      <c r="P489" s="16"/>
      <c r="Q489" s="16"/>
    </row>
    <row r="490" spans="3:17" ht="16.149999999999999" customHeight="1" x14ac:dyDescent="0.2">
      <c r="P490" s="16"/>
      <c r="Q490" s="16"/>
    </row>
    <row r="491" spans="3:17" ht="16.149999999999999" customHeight="1" x14ac:dyDescent="0.2">
      <c r="P491" s="16"/>
      <c r="Q491" s="16"/>
    </row>
    <row r="492" spans="3:17" ht="16.149999999999999" customHeight="1" x14ac:dyDescent="0.2">
      <c r="C492" s="137" t="s">
        <v>471</v>
      </c>
      <c r="D492" s="290"/>
      <c r="E492" s="290"/>
      <c r="F492" s="290"/>
      <c r="G492" s="290"/>
      <c r="H492" s="290"/>
      <c r="I492" s="290"/>
      <c r="J492" s="290"/>
      <c r="P492" s="16"/>
      <c r="Q492" s="16"/>
    </row>
    <row r="493" spans="3:17" ht="16.149999999999999" customHeight="1" x14ac:dyDescent="0.2">
      <c r="C493" s="290"/>
      <c r="D493" s="290"/>
      <c r="E493" s="290"/>
      <c r="F493" s="290"/>
      <c r="G493" s="290"/>
      <c r="H493" s="290"/>
      <c r="I493" s="290"/>
      <c r="J493" s="290"/>
      <c r="P493" s="16"/>
      <c r="Q493" s="16"/>
    </row>
    <row r="494" spans="3:17" ht="16.149999999999999" customHeight="1" x14ac:dyDescent="0.2">
      <c r="C494" s="290"/>
      <c r="D494" s="290"/>
      <c r="E494" s="290"/>
      <c r="F494" s="290"/>
      <c r="G494" s="290"/>
      <c r="H494" s="290"/>
      <c r="I494" s="290"/>
      <c r="J494" s="290"/>
      <c r="P494" s="16"/>
      <c r="Q494" s="16"/>
    </row>
    <row r="495" spans="3:17" ht="16.149999999999999" customHeight="1" x14ac:dyDescent="0.2">
      <c r="P495" s="16"/>
      <c r="Q495" s="16"/>
    </row>
    <row r="496" spans="3:17" ht="16.149999999999999" customHeight="1" x14ac:dyDescent="0.2">
      <c r="P496" s="16"/>
      <c r="Q496" s="16"/>
    </row>
    <row r="497" spans="1:17" ht="16.149999999999999" customHeight="1" x14ac:dyDescent="0.2">
      <c r="C497" s="137" t="s">
        <v>368</v>
      </c>
      <c r="D497" s="290"/>
      <c r="E497" s="290"/>
      <c r="F497" s="290"/>
      <c r="G497" s="290"/>
      <c r="H497" s="290"/>
      <c r="I497" s="290"/>
      <c r="J497" s="290"/>
      <c r="P497" s="16"/>
      <c r="Q497" s="16"/>
    </row>
    <row r="498" spans="1:17" ht="16.149999999999999" customHeight="1" x14ac:dyDescent="0.2">
      <c r="C498" s="290"/>
      <c r="D498" s="290"/>
      <c r="E498" s="290"/>
      <c r="F498" s="290"/>
      <c r="G498" s="290"/>
      <c r="H498" s="290"/>
      <c r="I498" s="290"/>
      <c r="J498" s="290"/>
      <c r="P498" s="16"/>
      <c r="Q498" s="16"/>
    </row>
    <row r="499" spans="1:17" ht="16.149999999999999" customHeight="1" x14ac:dyDescent="0.2">
      <c r="P499" s="16"/>
      <c r="Q499" s="16"/>
    </row>
    <row r="500" spans="1:17" ht="16.149999999999999" customHeight="1" x14ac:dyDescent="0.2">
      <c r="P500" s="16"/>
      <c r="Q500" s="16"/>
    </row>
    <row r="501" spans="1:17" ht="16.149999999999999" customHeight="1" thickBot="1" x14ac:dyDescent="0.25">
      <c r="P501" s="16"/>
      <c r="Q501" s="16"/>
    </row>
    <row r="502" spans="1:17" ht="16.149999999999999" customHeight="1" x14ac:dyDescent="0.2">
      <c r="A502" s="48"/>
      <c r="B502" s="48"/>
      <c r="C502" s="48"/>
      <c r="D502" s="48"/>
      <c r="E502" s="48"/>
      <c r="F502" s="48"/>
      <c r="G502" s="48"/>
      <c r="H502" s="48"/>
      <c r="I502" s="48"/>
      <c r="J502" s="48"/>
      <c r="K502" s="48"/>
      <c r="L502" s="48"/>
      <c r="M502" s="48"/>
      <c r="N502" s="48"/>
      <c r="O502" s="48"/>
      <c r="P502" s="16"/>
      <c r="Q502" s="16"/>
    </row>
    <row r="503" spans="1:17" ht="16.149999999999999" customHeight="1" x14ac:dyDescent="0.2">
      <c r="P503" s="16"/>
      <c r="Q503" s="16"/>
    </row>
    <row r="504" spans="1:17" ht="16.149999999999999" customHeight="1" x14ac:dyDescent="0.2">
      <c r="C504" s="228" t="s">
        <v>499</v>
      </c>
      <c r="D504" s="257"/>
      <c r="E504" s="257"/>
      <c r="F504" s="257"/>
      <c r="G504" s="257"/>
      <c r="H504" s="257"/>
      <c r="I504" s="257"/>
      <c r="J504" s="257"/>
      <c r="P504" s="16"/>
      <c r="Q504" s="16"/>
    </row>
    <row r="505" spans="1:17" ht="16.149999999999999" customHeight="1" x14ac:dyDescent="0.2">
      <c r="C505" s="257"/>
      <c r="D505" s="257"/>
      <c r="E505" s="257"/>
      <c r="F505" s="257"/>
      <c r="G505" s="257"/>
      <c r="H505" s="257"/>
      <c r="I505" s="257"/>
      <c r="J505" s="257"/>
      <c r="P505" s="16"/>
      <c r="Q505" s="16"/>
    </row>
    <row r="506" spans="1:17" ht="16.149999999999999" customHeight="1" x14ac:dyDescent="0.2">
      <c r="C506" s="257"/>
      <c r="D506" s="257"/>
      <c r="E506" s="257"/>
      <c r="F506" s="257"/>
      <c r="G506" s="257"/>
      <c r="H506" s="257"/>
      <c r="I506" s="257"/>
      <c r="J506" s="257"/>
      <c r="P506" s="16"/>
      <c r="Q506" s="16"/>
    </row>
    <row r="507" spans="1:17" ht="16.149999999999999" customHeight="1" x14ac:dyDescent="0.2">
      <c r="C507" s="257"/>
      <c r="D507" s="257"/>
      <c r="E507" s="257"/>
      <c r="F507" s="257"/>
      <c r="G507" s="257"/>
      <c r="H507" s="257"/>
      <c r="I507" s="257"/>
      <c r="J507" s="257"/>
      <c r="P507" s="16"/>
      <c r="Q507" s="16"/>
    </row>
    <row r="508" spans="1:17" ht="16.149999999999999" customHeight="1" x14ac:dyDescent="0.2">
      <c r="C508" s="257"/>
      <c r="D508" s="257"/>
      <c r="E508" s="257"/>
      <c r="F508" s="257"/>
      <c r="G508" s="257"/>
      <c r="H508" s="257"/>
      <c r="I508" s="257"/>
      <c r="J508" s="257"/>
      <c r="P508" s="16"/>
      <c r="Q508" s="16"/>
    </row>
    <row r="509" spans="1:17" ht="16.149999999999999" customHeight="1" x14ac:dyDescent="0.2">
      <c r="C509" s="257"/>
      <c r="D509" s="257"/>
      <c r="E509" s="257"/>
      <c r="F509" s="257"/>
      <c r="G509" s="257"/>
      <c r="H509" s="257"/>
      <c r="I509" s="257"/>
      <c r="J509" s="257"/>
      <c r="P509" s="16"/>
      <c r="Q509" s="16"/>
    </row>
    <row r="510" spans="1:17" ht="16.149999999999999" customHeight="1" x14ac:dyDescent="0.2">
      <c r="C510" s="257"/>
      <c r="D510" s="257"/>
      <c r="E510" s="257"/>
      <c r="F510" s="257"/>
      <c r="G510" s="257"/>
      <c r="H510" s="257"/>
      <c r="I510" s="257"/>
      <c r="J510" s="257"/>
      <c r="P510" s="16"/>
      <c r="Q510" s="16"/>
    </row>
    <row r="511" spans="1:17" ht="16.149999999999999" customHeight="1" x14ac:dyDescent="0.2">
      <c r="C511" s="257"/>
      <c r="D511" s="257"/>
      <c r="E511" s="257"/>
      <c r="F511" s="257"/>
      <c r="G511" s="257"/>
      <c r="H511" s="257"/>
      <c r="I511" s="257"/>
      <c r="J511" s="257"/>
      <c r="P511" s="16"/>
      <c r="Q511" s="16"/>
    </row>
    <row r="512" spans="1:17" ht="16.149999999999999" customHeight="1" x14ac:dyDescent="0.2">
      <c r="C512" s="257"/>
      <c r="D512" s="257"/>
      <c r="E512" s="257"/>
      <c r="F512" s="257"/>
      <c r="G512" s="257"/>
      <c r="H512" s="257"/>
      <c r="I512" s="257"/>
      <c r="J512" s="257"/>
      <c r="P512" s="16"/>
      <c r="Q512" s="16"/>
    </row>
    <row r="513" spans="3:17" ht="16.149999999999999" customHeight="1" x14ac:dyDescent="0.2">
      <c r="C513" s="257"/>
      <c r="D513" s="257"/>
      <c r="E513" s="257"/>
      <c r="F513" s="257"/>
      <c r="G513" s="257"/>
      <c r="H513" s="257"/>
      <c r="I513" s="257"/>
      <c r="J513" s="257"/>
      <c r="P513" s="16"/>
      <c r="Q513" s="16"/>
    </row>
    <row r="514" spans="3:17" ht="16.149999999999999" customHeight="1" x14ac:dyDescent="0.2">
      <c r="C514" s="257"/>
      <c r="D514" s="257"/>
      <c r="E514" s="257"/>
      <c r="F514" s="257"/>
      <c r="G514" s="257"/>
      <c r="H514" s="257"/>
      <c r="I514" s="257"/>
      <c r="J514" s="257"/>
      <c r="P514" s="16"/>
      <c r="Q514" s="16"/>
    </row>
    <row r="515" spans="3:17" ht="16.149999999999999" customHeight="1" x14ac:dyDescent="0.2">
      <c r="C515" s="257"/>
      <c r="D515" s="257"/>
      <c r="E515" s="257"/>
      <c r="F515" s="257"/>
      <c r="G515" s="257"/>
      <c r="H515" s="257"/>
      <c r="I515" s="257"/>
      <c r="J515" s="257"/>
      <c r="P515" s="16"/>
      <c r="Q515" s="16"/>
    </row>
    <row r="516" spans="3:17" ht="16.149999999999999" customHeight="1" x14ac:dyDescent="0.2">
      <c r="C516" s="257"/>
      <c r="D516" s="257"/>
      <c r="E516" s="257"/>
      <c r="F516" s="257"/>
      <c r="G516" s="257"/>
      <c r="H516" s="257"/>
      <c r="I516" s="257"/>
      <c r="J516" s="257"/>
      <c r="P516" s="16"/>
      <c r="Q516" s="16"/>
    </row>
    <row r="517" spans="3:17" ht="16.149999999999999" customHeight="1" x14ac:dyDescent="0.2">
      <c r="C517" s="228" t="s">
        <v>472</v>
      </c>
      <c r="D517" s="257"/>
      <c r="E517" s="257"/>
      <c r="F517" s="257"/>
      <c r="G517" s="257"/>
      <c r="H517" s="257"/>
      <c r="I517" s="257"/>
      <c r="J517" s="257"/>
      <c r="P517" s="16"/>
      <c r="Q517" s="16"/>
    </row>
    <row r="518" spans="3:17" ht="16.149999999999999" customHeight="1" x14ac:dyDescent="0.2">
      <c r="C518" s="257"/>
      <c r="D518" s="257"/>
      <c r="E518" s="257"/>
      <c r="F518" s="257"/>
      <c r="G518" s="257"/>
      <c r="H518" s="257"/>
      <c r="I518" s="257"/>
      <c r="J518" s="257"/>
      <c r="P518" s="16"/>
      <c r="Q518" s="16"/>
    </row>
    <row r="519" spans="3:17" ht="16.149999999999999" customHeight="1" x14ac:dyDescent="0.2">
      <c r="C519" s="257"/>
      <c r="D519" s="257"/>
      <c r="E519" s="257"/>
      <c r="F519" s="257"/>
      <c r="G519" s="257"/>
      <c r="H519" s="257"/>
      <c r="I519" s="257"/>
      <c r="J519" s="257"/>
      <c r="P519" s="16"/>
      <c r="Q519" s="16"/>
    </row>
    <row r="520" spans="3:17" ht="16.149999999999999" customHeight="1" x14ac:dyDescent="0.2">
      <c r="C520" s="257"/>
      <c r="D520" s="257"/>
      <c r="E520" s="257"/>
      <c r="F520" s="257"/>
      <c r="G520" s="257"/>
      <c r="H520" s="257"/>
      <c r="I520" s="257"/>
      <c r="J520" s="257"/>
      <c r="P520" s="16"/>
      <c r="Q520" s="16"/>
    </row>
    <row r="521" spans="3:17" ht="16.149999999999999" customHeight="1" x14ac:dyDescent="0.2">
      <c r="C521" s="257"/>
      <c r="D521" s="257"/>
      <c r="E521" s="257"/>
      <c r="F521" s="257"/>
      <c r="G521" s="257"/>
      <c r="H521" s="257"/>
      <c r="I521" s="257"/>
      <c r="J521" s="257"/>
      <c r="P521" s="16"/>
      <c r="Q521" s="16"/>
    </row>
    <row r="522" spans="3:17" ht="16.149999999999999" customHeight="1" x14ac:dyDescent="0.2">
      <c r="C522" s="257"/>
      <c r="D522" s="257"/>
      <c r="E522" s="257"/>
      <c r="F522" s="257"/>
      <c r="G522" s="257"/>
      <c r="H522" s="257"/>
      <c r="I522" s="257"/>
      <c r="J522" s="257"/>
      <c r="P522" s="16"/>
      <c r="Q522" s="16"/>
    </row>
    <row r="523" spans="3:17" ht="16.149999999999999" customHeight="1" x14ac:dyDescent="0.2">
      <c r="C523" s="257"/>
      <c r="D523" s="257"/>
      <c r="E523" s="257"/>
      <c r="F523" s="257"/>
      <c r="G523" s="257"/>
      <c r="H523" s="257"/>
      <c r="I523" s="257"/>
      <c r="J523" s="257"/>
      <c r="P523" s="16"/>
      <c r="Q523" s="16"/>
    </row>
    <row r="524" spans="3:17" ht="16.149999999999999" customHeight="1" x14ac:dyDescent="0.2">
      <c r="C524" s="228" t="s">
        <v>473</v>
      </c>
      <c r="D524" s="257"/>
      <c r="E524" s="257"/>
      <c r="F524" s="257"/>
      <c r="G524" s="257"/>
      <c r="H524" s="257"/>
      <c r="I524" s="257"/>
      <c r="J524" s="257"/>
      <c r="P524" s="16"/>
      <c r="Q524" s="16"/>
    </row>
    <row r="525" spans="3:17" ht="16.149999999999999" customHeight="1" x14ac:dyDescent="0.2">
      <c r="C525" s="257"/>
      <c r="D525" s="257"/>
      <c r="E525" s="257"/>
      <c r="F525" s="257"/>
      <c r="G525" s="257"/>
      <c r="H525" s="257"/>
      <c r="I525" s="257"/>
      <c r="J525" s="257"/>
      <c r="P525" s="16"/>
      <c r="Q525" s="16"/>
    </row>
    <row r="526" spans="3:17" ht="16.149999999999999" customHeight="1" x14ac:dyDescent="0.2">
      <c r="C526" s="257"/>
      <c r="D526" s="257"/>
      <c r="E526" s="257"/>
      <c r="F526" s="257"/>
      <c r="G526" s="257"/>
      <c r="H526" s="257"/>
      <c r="I526" s="257"/>
      <c r="J526" s="257"/>
      <c r="P526" s="16"/>
      <c r="Q526" s="16"/>
    </row>
    <row r="527" spans="3:17" ht="16.149999999999999" customHeight="1" x14ac:dyDescent="0.2">
      <c r="C527" s="257"/>
      <c r="D527" s="257"/>
      <c r="E527" s="257"/>
      <c r="F527" s="257"/>
      <c r="G527" s="257"/>
      <c r="H527" s="257"/>
      <c r="I527" s="257"/>
      <c r="J527" s="257"/>
      <c r="P527" s="16"/>
      <c r="Q527" s="16"/>
    </row>
    <row r="528" spans="3:17" ht="16.149999999999999" customHeight="1" x14ac:dyDescent="0.2">
      <c r="C528" s="257"/>
      <c r="D528" s="257"/>
      <c r="E528" s="257"/>
      <c r="F528" s="257"/>
      <c r="G528" s="257"/>
      <c r="H528" s="257"/>
      <c r="I528" s="257"/>
      <c r="J528" s="257"/>
      <c r="P528" s="16"/>
      <c r="Q528" s="16"/>
    </row>
    <row r="529" spans="3:17" ht="16.149999999999999" customHeight="1" x14ac:dyDescent="0.2">
      <c r="C529" s="228" t="s">
        <v>270</v>
      </c>
      <c r="D529" s="257"/>
      <c r="E529" s="257"/>
      <c r="F529" s="257"/>
      <c r="G529" s="257"/>
      <c r="H529" s="257"/>
      <c r="I529" s="257"/>
      <c r="J529" s="257"/>
      <c r="P529" s="16"/>
      <c r="Q529" s="16"/>
    </row>
    <row r="530" spans="3:17" ht="16.149999999999999" customHeight="1" x14ac:dyDescent="0.2">
      <c r="C530" s="257"/>
      <c r="D530" s="257"/>
      <c r="E530" s="257"/>
      <c r="F530" s="257"/>
      <c r="G530" s="257"/>
      <c r="H530" s="257"/>
      <c r="I530" s="257"/>
      <c r="J530" s="257"/>
      <c r="P530" s="16"/>
      <c r="Q530" s="16"/>
    </row>
    <row r="531" spans="3:17" ht="16.149999999999999" customHeight="1" x14ac:dyDescent="0.2">
      <c r="D531" s="342" t="s">
        <v>183</v>
      </c>
      <c r="E531" s="316"/>
      <c r="F531" s="316"/>
      <c r="G531" s="316"/>
      <c r="H531" s="316"/>
      <c r="I531" s="316"/>
      <c r="P531" s="16"/>
      <c r="Q531" s="16"/>
    </row>
    <row r="532" spans="3:17" ht="16.149999999999999" customHeight="1" x14ac:dyDescent="0.2">
      <c r="D532" s="316"/>
      <c r="E532" s="316"/>
      <c r="F532" s="316"/>
      <c r="G532" s="316"/>
      <c r="H532" s="316"/>
      <c r="I532" s="316"/>
      <c r="P532" s="16"/>
      <c r="Q532" s="16"/>
    </row>
    <row r="533" spans="3:17" ht="16.149999999999999" customHeight="1" x14ac:dyDescent="0.2">
      <c r="C533" s="228" t="s">
        <v>474</v>
      </c>
      <c r="D533" s="257"/>
      <c r="E533" s="257"/>
      <c r="F533" s="257"/>
      <c r="G533" s="257"/>
      <c r="H533" s="257"/>
      <c r="I533" s="257"/>
      <c r="J533" s="257"/>
      <c r="P533" s="16"/>
      <c r="Q533" s="16"/>
    </row>
    <row r="534" spans="3:17" ht="16.149999999999999" customHeight="1" x14ac:dyDescent="0.2">
      <c r="C534" s="257"/>
      <c r="D534" s="257"/>
      <c r="E534" s="257"/>
      <c r="F534" s="257"/>
      <c r="G534" s="257"/>
      <c r="H534" s="257"/>
      <c r="I534" s="257"/>
      <c r="J534" s="257"/>
      <c r="P534" s="16"/>
      <c r="Q534" s="16"/>
    </row>
    <row r="535" spans="3:17" ht="16.149999999999999" customHeight="1" x14ac:dyDescent="0.2">
      <c r="C535" s="257"/>
      <c r="D535" s="257"/>
      <c r="E535" s="257"/>
      <c r="F535" s="257"/>
      <c r="G535" s="257"/>
      <c r="H535" s="257"/>
      <c r="I535" s="257"/>
      <c r="J535" s="257"/>
      <c r="P535" s="16"/>
      <c r="Q535" s="16"/>
    </row>
    <row r="536" spans="3:17" ht="16.149999999999999" customHeight="1" x14ac:dyDescent="0.2">
      <c r="C536" s="54"/>
      <c r="D536" s="54"/>
      <c r="E536" s="54"/>
      <c r="F536" s="54"/>
      <c r="G536" s="54"/>
      <c r="H536" s="54"/>
      <c r="I536" s="54"/>
      <c r="J536" s="54"/>
      <c r="P536" s="16"/>
      <c r="Q536" s="16"/>
    </row>
    <row r="537" spans="3:17" ht="16.149999999999999" customHeight="1" x14ac:dyDescent="0.2">
      <c r="C537" s="174" t="s">
        <v>242</v>
      </c>
      <c r="D537" s="174"/>
      <c r="E537" s="174"/>
      <c r="F537" s="174"/>
      <c r="G537" s="158" t="s">
        <v>243</v>
      </c>
      <c r="H537" s="158"/>
      <c r="I537" s="158"/>
      <c r="J537" s="158"/>
      <c r="P537" s="16"/>
      <c r="Q537" s="16"/>
    </row>
    <row r="538" spans="3:17" ht="16.149999999999999" customHeight="1" x14ac:dyDescent="0.2">
      <c r="C538" s="174"/>
      <c r="D538" s="174"/>
      <c r="E538" s="174"/>
      <c r="F538" s="174"/>
      <c r="G538" s="158"/>
      <c r="H538" s="158"/>
      <c r="I538" s="158"/>
      <c r="J538" s="158"/>
      <c r="P538" s="16"/>
      <c r="Q538" s="16"/>
    </row>
    <row r="539" spans="3:17" ht="16.149999999999999" customHeight="1" x14ac:dyDescent="0.2">
      <c r="C539" s="173" t="s">
        <v>238</v>
      </c>
      <c r="D539" s="173"/>
      <c r="E539" s="174" t="s">
        <v>232</v>
      </c>
      <c r="F539" s="174"/>
      <c r="G539" s="173" t="s">
        <v>240</v>
      </c>
      <c r="H539" s="173"/>
      <c r="I539" s="158" t="s">
        <v>233</v>
      </c>
      <c r="J539" s="158"/>
      <c r="P539" s="16"/>
      <c r="Q539" s="16"/>
    </row>
    <row r="540" spans="3:17" ht="16.149999999999999" customHeight="1" x14ac:dyDescent="0.2">
      <c r="C540" s="173"/>
      <c r="D540" s="173"/>
      <c r="E540" s="174"/>
      <c r="F540" s="174"/>
      <c r="G540" s="173"/>
      <c r="H540" s="173"/>
      <c r="I540" s="158"/>
      <c r="J540" s="158"/>
      <c r="P540" s="16"/>
      <c r="Q540" s="16"/>
    </row>
    <row r="541" spans="3:17" ht="16.149999999999999" customHeight="1" x14ac:dyDescent="0.2">
      <c r="C541" s="173" t="s">
        <v>239</v>
      </c>
      <c r="D541" s="173"/>
      <c r="E541" s="174" t="s">
        <v>230</v>
      </c>
      <c r="F541" s="174"/>
      <c r="G541" s="173" t="s">
        <v>241</v>
      </c>
      <c r="H541" s="173"/>
      <c r="I541" s="158" t="s">
        <v>234</v>
      </c>
      <c r="J541" s="158"/>
      <c r="P541" s="16"/>
      <c r="Q541" s="16"/>
    </row>
    <row r="542" spans="3:17" ht="16.149999999999999" customHeight="1" x14ac:dyDescent="0.2">
      <c r="C542" s="173"/>
      <c r="D542" s="173"/>
      <c r="E542" s="174"/>
      <c r="F542" s="174"/>
      <c r="G542" s="173"/>
      <c r="H542" s="173"/>
      <c r="I542" s="158"/>
      <c r="J542" s="158"/>
      <c r="P542" s="16"/>
      <c r="Q542" s="16"/>
    </row>
    <row r="543" spans="3:17" ht="16.149999999999999" customHeight="1" x14ac:dyDescent="0.2">
      <c r="C543" s="173"/>
      <c r="D543" s="173"/>
      <c r="E543" s="174" t="s">
        <v>231</v>
      </c>
      <c r="F543" s="174"/>
      <c r="G543" s="173"/>
      <c r="H543" s="173"/>
      <c r="I543" s="158" t="s">
        <v>235</v>
      </c>
      <c r="J543" s="158"/>
      <c r="P543" s="16"/>
      <c r="Q543" s="16"/>
    </row>
    <row r="544" spans="3:17" ht="16.149999999999999" customHeight="1" x14ac:dyDescent="0.2">
      <c r="C544" s="173"/>
      <c r="D544" s="173"/>
      <c r="E544" s="174"/>
      <c r="F544" s="174"/>
      <c r="G544" s="173"/>
      <c r="H544" s="173"/>
      <c r="I544" s="158"/>
      <c r="J544" s="158"/>
      <c r="P544" s="16"/>
      <c r="Q544" s="16"/>
    </row>
    <row r="545" spans="3:17" ht="16.149999999999999" customHeight="1" x14ac:dyDescent="0.2">
      <c r="G545" s="173" t="s">
        <v>244</v>
      </c>
      <c r="H545" s="173"/>
      <c r="I545" s="158" t="s">
        <v>236</v>
      </c>
      <c r="J545" s="158"/>
      <c r="P545" s="16"/>
      <c r="Q545" s="16"/>
    </row>
    <row r="546" spans="3:17" ht="16.149999999999999" customHeight="1" x14ac:dyDescent="0.2">
      <c r="G546" s="173"/>
      <c r="H546" s="173"/>
      <c r="I546" s="158"/>
      <c r="J546" s="158"/>
      <c r="P546" s="16"/>
      <c r="Q546" s="16"/>
    </row>
    <row r="547" spans="3:17" ht="16.149999999999999" customHeight="1" x14ac:dyDescent="0.2">
      <c r="G547" s="173"/>
      <c r="H547" s="173"/>
      <c r="I547" s="158" t="s">
        <v>237</v>
      </c>
      <c r="J547" s="158"/>
      <c r="P547" s="16"/>
      <c r="Q547" s="16"/>
    </row>
    <row r="548" spans="3:17" ht="16.149999999999999" customHeight="1" x14ac:dyDescent="0.2">
      <c r="G548" s="173"/>
      <c r="H548" s="173"/>
      <c r="I548" s="158"/>
      <c r="J548" s="158"/>
      <c r="P548" s="16"/>
      <c r="Q548" s="16"/>
    </row>
    <row r="549" spans="3:17" ht="16.149999999999999" customHeight="1" x14ac:dyDescent="0.2">
      <c r="P549" s="16"/>
      <c r="Q549" s="16"/>
    </row>
    <row r="550" spans="3:17" ht="16.149999999999999" customHeight="1" x14ac:dyDescent="0.2">
      <c r="C550" s="228" t="s">
        <v>475</v>
      </c>
      <c r="D550" s="257"/>
      <c r="E550" s="257"/>
      <c r="F550" s="257"/>
      <c r="G550" s="257"/>
      <c r="H550" s="257"/>
      <c r="I550" s="257"/>
      <c r="J550" s="257"/>
      <c r="P550" s="16"/>
      <c r="Q550" s="16"/>
    </row>
    <row r="551" spans="3:17" ht="16.149999999999999" customHeight="1" x14ac:dyDescent="0.2">
      <c r="C551" s="257"/>
      <c r="D551" s="257"/>
      <c r="E551" s="257"/>
      <c r="F551" s="257"/>
      <c r="G551" s="257"/>
      <c r="H551" s="257"/>
      <c r="I551" s="257"/>
      <c r="J551" s="257"/>
      <c r="P551" s="16"/>
      <c r="Q551" s="16"/>
    </row>
    <row r="552" spans="3:17" ht="16.149999999999999" customHeight="1" x14ac:dyDescent="0.2">
      <c r="C552" s="257"/>
      <c r="D552" s="257"/>
      <c r="E552" s="257"/>
      <c r="F552" s="257"/>
      <c r="G552" s="257"/>
      <c r="H552" s="257"/>
      <c r="I552" s="257"/>
      <c r="J552" s="257"/>
      <c r="P552" s="16"/>
      <c r="Q552" s="16"/>
    </row>
    <row r="553" spans="3:17" ht="16.149999999999999" customHeight="1" x14ac:dyDescent="0.2">
      <c r="C553" s="257"/>
      <c r="D553" s="257"/>
      <c r="E553" s="257"/>
      <c r="F553" s="257"/>
      <c r="G553" s="257"/>
      <c r="H553" s="257"/>
      <c r="I553" s="257"/>
      <c r="J553" s="257"/>
      <c r="P553" s="16"/>
      <c r="Q553" s="16"/>
    </row>
    <row r="554" spans="3:17" ht="16.149999999999999" customHeight="1" x14ac:dyDescent="0.2">
      <c r="C554" s="345" t="s">
        <v>260</v>
      </c>
      <c r="D554" s="345"/>
      <c r="E554" s="345"/>
      <c r="F554" s="345"/>
      <c r="G554" s="345"/>
      <c r="H554" s="345"/>
      <c r="I554" s="345"/>
      <c r="J554" s="345"/>
      <c r="P554" s="16"/>
      <c r="Q554" s="16"/>
    </row>
    <row r="555" spans="3:17" ht="16.149999999999999" customHeight="1" x14ac:dyDescent="0.2">
      <c r="C555" s="346" t="s">
        <v>17</v>
      </c>
      <c r="D555" s="347"/>
      <c r="E555" s="347"/>
      <c r="F555" s="347"/>
      <c r="G555" s="347"/>
      <c r="H555" s="347"/>
      <c r="I555" s="347"/>
      <c r="J555" s="347"/>
      <c r="P555" s="16"/>
      <c r="Q555" s="16"/>
    </row>
    <row r="556" spans="3:17" ht="16.149999999999999" customHeight="1" x14ac:dyDescent="0.2">
      <c r="C556" s="347"/>
      <c r="D556" s="347"/>
      <c r="E556" s="347"/>
      <c r="F556" s="347"/>
      <c r="G556" s="347"/>
      <c r="H556" s="347"/>
      <c r="I556" s="347"/>
      <c r="J556" s="347"/>
      <c r="P556" s="16"/>
      <c r="Q556" s="16"/>
    </row>
    <row r="557" spans="3:17" ht="16.149999999999999" customHeight="1" x14ac:dyDescent="0.25">
      <c r="C557" s="55" t="s">
        <v>18</v>
      </c>
      <c r="P557" s="16"/>
      <c r="Q557" s="16"/>
    </row>
    <row r="558" spans="3:17" ht="16.149999999999999" customHeight="1" x14ac:dyDescent="0.2">
      <c r="C558" s="228" t="s">
        <v>476</v>
      </c>
      <c r="D558" s="257"/>
      <c r="E558" s="257"/>
      <c r="F558" s="257"/>
      <c r="G558" s="257"/>
      <c r="H558" s="257"/>
      <c r="I558" s="257"/>
      <c r="J558" s="257"/>
      <c r="P558" s="16"/>
      <c r="Q558" s="16"/>
    </row>
    <row r="559" spans="3:17" ht="16.149999999999999" customHeight="1" x14ac:dyDescent="0.2">
      <c r="C559" s="257"/>
      <c r="D559" s="257"/>
      <c r="E559" s="257"/>
      <c r="F559" s="257"/>
      <c r="G559" s="257"/>
      <c r="H559" s="257"/>
      <c r="I559" s="257"/>
      <c r="J559" s="257"/>
      <c r="P559" s="16"/>
      <c r="Q559" s="16"/>
    </row>
    <row r="560" spans="3:17" ht="16.149999999999999" customHeight="1" x14ac:dyDescent="0.2">
      <c r="C560" s="257"/>
      <c r="D560" s="257"/>
      <c r="E560" s="257"/>
      <c r="F560" s="257"/>
      <c r="G560" s="257"/>
      <c r="H560" s="257"/>
      <c r="I560" s="257"/>
      <c r="J560" s="257"/>
      <c r="P560" s="16"/>
      <c r="Q560" s="16"/>
    </row>
    <row r="561" spans="3:17" ht="16.149999999999999" customHeight="1" x14ac:dyDescent="0.25">
      <c r="C561" s="55" t="s">
        <v>19</v>
      </c>
      <c r="P561" s="16"/>
      <c r="Q561" s="16"/>
    </row>
    <row r="562" spans="3:17" ht="16.149999999999999" customHeight="1" x14ac:dyDescent="0.2">
      <c r="C562" s="228" t="s">
        <v>477</v>
      </c>
      <c r="D562" s="257"/>
      <c r="E562" s="257"/>
      <c r="F562" s="257"/>
      <c r="G562" s="257"/>
      <c r="H562" s="257"/>
      <c r="I562" s="257"/>
      <c r="J562" s="257"/>
      <c r="P562" s="16"/>
      <c r="Q562" s="16"/>
    </row>
    <row r="563" spans="3:17" ht="16.149999999999999" customHeight="1" x14ac:dyDescent="0.2">
      <c r="C563" s="257"/>
      <c r="D563" s="257"/>
      <c r="E563" s="257"/>
      <c r="F563" s="257"/>
      <c r="G563" s="257"/>
      <c r="H563" s="257"/>
      <c r="I563" s="257"/>
      <c r="J563" s="257"/>
      <c r="P563" s="16"/>
      <c r="Q563" s="16"/>
    </row>
    <row r="564" spans="3:17" ht="16.149999999999999" customHeight="1" x14ac:dyDescent="0.2">
      <c r="C564" s="257"/>
      <c r="D564" s="257"/>
      <c r="E564" s="257"/>
      <c r="F564" s="257"/>
      <c r="G564" s="257"/>
      <c r="H564" s="257"/>
      <c r="I564" s="257"/>
      <c r="J564" s="257"/>
      <c r="K564" s="343" t="s">
        <v>31</v>
      </c>
      <c r="L564" s="306" t="s">
        <v>288</v>
      </c>
      <c r="M564" s="307"/>
      <c r="N564" s="307"/>
      <c r="O564" s="307"/>
      <c r="P564" s="308"/>
      <c r="Q564" s="16"/>
    </row>
    <row r="565" spans="3:17" ht="16.149999999999999" customHeight="1" x14ac:dyDescent="0.2">
      <c r="C565" s="257"/>
      <c r="D565" s="257"/>
      <c r="E565" s="257"/>
      <c r="F565" s="257"/>
      <c r="G565" s="257"/>
      <c r="H565" s="257"/>
      <c r="I565" s="257"/>
      <c r="J565" s="257"/>
      <c r="K565" s="344"/>
      <c r="L565" s="309"/>
      <c r="M565" s="310"/>
      <c r="N565" s="310"/>
      <c r="O565" s="310"/>
      <c r="P565" s="311"/>
      <c r="Q565" s="16"/>
    </row>
    <row r="566" spans="3:17" ht="16.149999999999999" customHeight="1" x14ac:dyDescent="0.2">
      <c r="L566" s="309"/>
      <c r="M566" s="310"/>
      <c r="N566" s="310"/>
      <c r="O566" s="310"/>
      <c r="P566" s="311"/>
      <c r="Q566" s="16"/>
    </row>
    <row r="567" spans="3:17" ht="16.149999999999999" customHeight="1" x14ac:dyDescent="0.2">
      <c r="L567" s="309"/>
      <c r="M567" s="310"/>
      <c r="N567" s="310"/>
      <c r="O567" s="310"/>
      <c r="P567" s="311"/>
      <c r="Q567" s="16"/>
    </row>
    <row r="568" spans="3:17" ht="16.149999999999999" customHeight="1" x14ac:dyDescent="0.2">
      <c r="C568" s="345" t="s">
        <v>20</v>
      </c>
      <c r="D568" s="345"/>
      <c r="E568" s="345"/>
      <c r="F568" s="345"/>
      <c r="G568" s="345"/>
      <c r="H568" s="345"/>
      <c r="I568" s="345"/>
      <c r="J568" s="345"/>
      <c r="L568" s="312"/>
      <c r="M568" s="313"/>
      <c r="N568" s="313"/>
      <c r="O568" s="313"/>
      <c r="P568" s="314"/>
      <c r="Q568" s="16"/>
    </row>
    <row r="569" spans="3:17" ht="16.149999999999999" customHeight="1" x14ac:dyDescent="0.2">
      <c r="P569" s="16"/>
      <c r="Q569" s="16"/>
    </row>
    <row r="570" spans="3:17" ht="16.149999999999999" customHeight="1" x14ac:dyDescent="0.2">
      <c r="P570" s="16"/>
      <c r="Q570" s="16"/>
    </row>
    <row r="571" spans="3:17" ht="16.149999999999999" customHeight="1" x14ac:dyDescent="0.2">
      <c r="P571" s="16"/>
      <c r="Q571" s="16"/>
    </row>
    <row r="572" spans="3:17" ht="16.149999999999999" customHeight="1" x14ac:dyDescent="0.2">
      <c r="C572" s="345" t="s">
        <v>289</v>
      </c>
      <c r="D572" s="345"/>
      <c r="E572" s="345"/>
      <c r="F572" s="345"/>
      <c r="G572" s="345"/>
      <c r="H572" s="345"/>
      <c r="I572" s="345"/>
      <c r="J572" s="345"/>
      <c r="P572" s="16"/>
      <c r="Q572" s="16"/>
    </row>
    <row r="573" spans="3:17" ht="16.149999999999999" customHeight="1" x14ac:dyDescent="0.2">
      <c r="P573" s="16"/>
      <c r="Q573" s="16"/>
    </row>
    <row r="574" spans="3:17" ht="16.149999999999999" customHeight="1" x14ac:dyDescent="0.2">
      <c r="P574" s="16"/>
      <c r="Q574" s="16"/>
    </row>
    <row r="575" spans="3:17" ht="16.149999999999999" customHeight="1" x14ac:dyDescent="0.2">
      <c r="P575" s="16"/>
      <c r="Q575" s="16"/>
    </row>
    <row r="576" spans="3:17" ht="16.149999999999999" customHeight="1" x14ac:dyDescent="0.2">
      <c r="C576" s="348" t="s">
        <v>500</v>
      </c>
      <c r="D576" s="345"/>
      <c r="E576" s="345"/>
      <c r="F576" s="345"/>
      <c r="G576" s="345"/>
      <c r="H576" s="345"/>
      <c r="I576" s="345"/>
      <c r="J576" s="345"/>
      <c r="M576" s="91" t="s">
        <v>139</v>
      </c>
      <c r="N576" s="91"/>
      <c r="O576" s="91"/>
      <c r="P576" s="16"/>
      <c r="Q576" s="16"/>
    </row>
    <row r="577" spans="1:17" ht="16.149999999999999" customHeight="1" x14ac:dyDescent="0.2">
      <c r="C577" s="345" t="s">
        <v>182</v>
      </c>
      <c r="D577" s="345"/>
      <c r="E577" s="345"/>
      <c r="F577" s="345"/>
      <c r="G577" s="345"/>
      <c r="H577" s="345"/>
      <c r="I577" s="345"/>
      <c r="J577" s="345"/>
      <c r="M577" s="85" t="s">
        <v>123</v>
      </c>
      <c r="N577" s="85"/>
      <c r="O577" s="85"/>
      <c r="P577" s="16"/>
      <c r="Q577" s="16"/>
    </row>
    <row r="578" spans="1:17" ht="16.149999999999999" customHeight="1" thickBot="1" x14ac:dyDescent="0.25">
      <c r="P578" s="16"/>
      <c r="Q578" s="16"/>
    </row>
    <row r="579" spans="1:17" ht="16.149999999999999" customHeight="1" x14ac:dyDescent="0.2">
      <c r="A579" s="48"/>
      <c r="B579" s="48"/>
      <c r="C579" s="48"/>
      <c r="D579" s="48"/>
      <c r="E579" s="48"/>
      <c r="F579" s="48"/>
      <c r="G579" s="48"/>
      <c r="H579" s="48"/>
      <c r="I579" s="48"/>
      <c r="J579" s="48"/>
      <c r="K579" s="48"/>
      <c r="L579" s="48"/>
      <c r="M579" s="48"/>
      <c r="N579" s="48"/>
      <c r="O579" s="48"/>
      <c r="P579" s="16"/>
      <c r="Q579" s="16"/>
    </row>
    <row r="580" spans="1:17" ht="16.149999999999999" customHeight="1" x14ac:dyDescent="0.2">
      <c r="E580" s="285" t="s">
        <v>227</v>
      </c>
      <c r="F580" s="285"/>
      <c r="G580" s="285"/>
      <c r="H580" s="285"/>
      <c r="I580" s="285"/>
      <c r="J580" s="285"/>
      <c r="K580" s="285"/>
      <c r="L580" s="285"/>
      <c r="M580" s="285"/>
      <c r="P580" s="16"/>
      <c r="Q580" s="16"/>
    </row>
    <row r="581" spans="1:17" ht="16.149999999999999" customHeight="1" x14ac:dyDescent="0.2">
      <c r="E581" s="285"/>
      <c r="F581" s="285"/>
      <c r="G581" s="285"/>
      <c r="H581" s="285"/>
      <c r="I581" s="285"/>
      <c r="J581" s="285"/>
      <c r="K581" s="285"/>
      <c r="L581" s="285"/>
      <c r="M581" s="285"/>
      <c r="P581" s="16"/>
      <c r="Q581" s="16"/>
    </row>
    <row r="582" spans="1:17" ht="16.149999999999999" customHeight="1" x14ac:dyDescent="0.2">
      <c r="A582" s="27" t="s">
        <v>168</v>
      </c>
      <c r="B582" s="137" t="s">
        <v>369</v>
      </c>
      <c r="C582" s="290"/>
      <c r="D582" s="290"/>
      <c r="E582" s="290"/>
      <c r="F582" s="290"/>
      <c r="G582" s="290"/>
      <c r="H582" s="290"/>
      <c r="I582" s="290"/>
      <c r="J582" s="290"/>
      <c r="P582" s="16"/>
      <c r="Q582" s="16"/>
    </row>
    <row r="583" spans="1:17" ht="16.149999999999999" customHeight="1" x14ac:dyDescent="0.2">
      <c r="B583" s="290"/>
      <c r="C583" s="290"/>
      <c r="D583" s="290"/>
      <c r="E583" s="290"/>
      <c r="F583" s="290"/>
      <c r="G583" s="290"/>
      <c r="H583" s="290"/>
      <c r="I583" s="290"/>
      <c r="J583" s="290"/>
      <c r="P583" s="16"/>
      <c r="Q583" s="16"/>
    </row>
    <row r="584" spans="1:17" ht="16.149999999999999" customHeight="1" x14ac:dyDescent="0.2">
      <c r="P584" s="16"/>
      <c r="Q584" s="16"/>
    </row>
    <row r="585" spans="1:17" ht="16.149999999999999" customHeight="1" x14ac:dyDescent="0.2">
      <c r="C585" s="302" t="s">
        <v>59</v>
      </c>
      <c r="D585" s="302"/>
      <c r="E585" s="302" t="s">
        <v>60</v>
      </c>
      <c r="F585" s="302"/>
      <c r="G585" s="302"/>
      <c r="H585" s="302" t="s">
        <v>61</v>
      </c>
      <c r="I585" s="302"/>
      <c r="P585" s="16"/>
      <c r="Q585" s="16"/>
    </row>
    <row r="586" spans="1:17" ht="16.149999999999999" customHeight="1" x14ac:dyDescent="0.2">
      <c r="C586" s="303"/>
      <c r="D586" s="303"/>
      <c r="E586" s="303"/>
      <c r="F586" s="303"/>
      <c r="G586" s="303"/>
      <c r="H586" s="303"/>
      <c r="I586" s="303"/>
      <c r="P586" s="16"/>
      <c r="Q586" s="16"/>
    </row>
    <row r="587" spans="1:17" ht="16.149999999999999" customHeight="1" x14ac:dyDescent="0.2">
      <c r="C587" s="294" t="s">
        <v>14</v>
      </c>
      <c r="D587" s="295"/>
      <c r="E587" s="175" t="s">
        <v>62</v>
      </c>
      <c r="F587" s="175"/>
      <c r="G587" s="175"/>
      <c r="H587" s="300"/>
      <c r="I587" s="300"/>
      <c r="P587" s="16"/>
      <c r="Q587" s="16"/>
    </row>
    <row r="588" spans="1:17" ht="16.149999999999999" customHeight="1" x14ac:dyDescent="0.2">
      <c r="C588" s="296"/>
      <c r="D588" s="297"/>
      <c r="E588" s="170"/>
      <c r="F588" s="170"/>
      <c r="G588" s="170"/>
      <c r="H588" s="301"/>
      <c r="I588" s="301"/>
      <c r="P588" s="16"/>
      <c r="Q588" s="16"/>
    </row>
    <row r="589" spans="1:17" ht="16.149999999999999" customHeight="1" x14ac:dyDescent="0.2">
      <c r="C589" s="296"/>
      <c r="D589" s="297"/>
      <c r="E589" s="175" t="s">
        <v>63</v>
      </c>
      <c r="F589" s="175"/>
      <c r="G589" s="175"/>
      <c r="H589" s="300"/>
      <c r="I589" s="300"/>
      <c r="P589" s="16"/>
      <c r="Q589" s="16"/>
    </row>
    <row r="590" spans="1:17" ht="16.149999999999999" customHeight="1" x14ac:dyDescent="0.2">
      <c r="C590" s="296"/>
      <c r="D590" s="297"/>
      <c r="E590" s="170"/>
      <c r="F590" s="170"/>
      <c r="G590" s="170"/>
      <c r="H590" s="301"/>
      <c r="I590" s="301"/>
      <c r="P590" s="16"/>
      <c r="Q590" s="16"/>
    </row>
    <row r="591" spans="1:17" ht="16.149999999999999" customHeight="1" x14ac:dyDescent="0.2">
      <c r="C591" s="296"/>
      <c r="D591" s="297"/>
      <c r="E591" s="175" t="s">
        <v>12</v>
      </c>
      <c r="F591" s="175"/>
      <c r="G591" s="175"/>
      <c r="H591" s="300"/>
      <c r="I591" s="300"/>
      <c r="P591" s="16"/>
      <c r="Q591" s="16"/>
    </row>
    <row r="592" spans="1:17" ht="16.149999999999999" customHeight="1" x14ac:dyDescent="0.2">
      <c r="C592" s="296"/>
      <c r="D592" s="297"/>
      <c r="E592" s="170"/>
      <c r="F592" s="170"/>
      <c r="G592" s="170"/>
      <c r="H592" s="301"/>
      <c r="I592" s="301"/>
      <c r="P592" s="16"/>
      <c r="Q592" s="16"/>
    </row>
    <row r="593" spans="1:17" ht="16.149999999999999" customHeight="1" x14ac:dyDescent="0.2">
      <c r="C593" s="296"/>
      <c r="D593" s="297"/>
      <c r="E593" s="175" t="s">
        <v>13</v>
      </c>
      <c r="F593" s="175"/>
      <c r="G593" s="175"/>
      <c r="H593" s="300"/>
      <c r="I593" s="300"/>
      <c r="M593" s="285" t="str">
        <f>IF(OR(H587="",H589="",H591="",H593=""),"",IF(AND(H587=12,H589=10,H591=8,H593=8),"Πολύ σωστές επιλογές. Εύγε!","Πρέπει να προσέχεις περισσότερο."))</f>
        <v/>
      </c>
      <c r="N593" s="285"/>
      <c r="O593" s="285"/>
      <c r="P593" s="16"/>
      <c r="Q593" s="16"/>
    </row>
    <row r="594" spans="1:17" ht="16.149999999999999" customHeight="1" x14ac:dyDescent="0.2">
      <c r="C594" s="298"/>
      <c r="D594" s="299"/>
      <c r="E594" s="170"/>
      <c r="F594" s="170"/>
      <c r="G594" s="170"/>
      <c r="H594" s="301"/>
      <c r="I594" s="301"/>
      <c r="M594" s="285"/>
      <c r="N594" s="285"/>
      <c r="O594" s="285"/>
      <c r="P594" s="16"/>
      <c r="Q594" s="16"/>
    </row>
    <row r="595" spans="1:17" ht="16.149999999999999" customHeight="1" x14ac:dyDescent="0.2">
      <c r="P595" s="16"/>
      <c r="Q595" s="16"/>
    </row>
    <row r="596" spans="1:17" ht="16.149999999999999" customHeight="1" x14ac:dyDescent="0.2">
      <c r="C596" s="302" t="s">
        <v>59</v>
      </c>
      <c r="D596" s="302"/>
      <c r="E596" s="302" t="s">
        <v>60</v>
      </c>
      <c r="F596" s="302"/>
      <c r="G596" s="302"/>
      <c r="H596" s="302" t="s">
        <v>61</v>
      </c>
      <c r="I596" s="302"/>
      <c r="P596" s="16"/>
      <c r="Q596" s="16"/>
    </row>
    <row r="597" spans="1:17" ht="16.149999999999999" customHeight="1" x14ac:dyDescent="0.2">
      <c r="C597" s="303"/>
      <c r="D597" s="303"/>
      <c r="E597" s="303"/>
      <c r="F597" s="303"/>
      <c r="G597" s="303"/>
      <c r="H597" s="303"/>
      <c r="I597" s="303"/>
      <c r="P597" s="16"/>
      <c r="Q597" s="16"/>
    </row>
    <row r="598" spans="1:17" ht="16.149999999999999" customHeight="1" x14ac:dyDescent="0.2">
      <c r="C598" s="294" t="s">
        <v>269</v>
      </c>
      <c r="D598" s="295"/>
      <c r="E598" s="175" t="s">
        <v>62</v>
      </c>
      <c r="F598" s="175"/>
      <c r="G598" s="175"/>
      <c r="H598" s="300"/>
      <c r="I598" s="300"/>
      <c r="P598" s="16"/>
      <c r="Q598" s="16"/>
    </row>
    <row r="599" spans="1:17" ht="16.149999999999999" customHeight="1" x14ac:dyDescent="0.2">
      <c r="C599" s="296"/>
      <c r="D599" s="297"/>
      <c r="E599" s="170"/>
      <c r="F599" s="170"/>
      <c r="G599" s="170"/>
      <c r="H599" s="301"/>
      <c r="I599" s="301"/>
      <c r="P599" s="16"/>
      <c r="Q599" s="16"/>
    </row>
    <row r="600" spans="1:17" ht="16.149999999999999" customHeight="1" x14ac:dyDescent="0.2">
      <c r="C600" s="296"/>
      <c r="D600" s="297"/>
      <c r="E600" s="175" t="s">
        <v>63</v>
      </c>
      <c r="F600" s="175"/>
      <c r="G600" s="175"/>
      <c r="H600" s="300"/>
      <c r="I600" s="300"/>
      <c r="P600" s="16"/>
      <c r="Q600" s="16"/>
    </row>
    <row r="601" spans="1:17" ht="16.149999999999999" customHeight="1" x14ac:dyDescent="0.2">
      <c r="C601" s="296"/>
      <c r="D601" s="297"/>
      <c r="E601" s="170"/>
      <c r="F601" s="170"/>
      <c r="G601" s="170"/>
      <c r="H601" s="301"/>
      <c r="I601" s="301"/>
      <c r="P601" s="16"/>
      <c r="Q601" s="16"/>
    </row>
    <row r="602" spans="1:17" ht="16.149999999999999" customHeight="1" x14ac:dyDescent="0.2">
      <c r="C602" s="296"/>
      <c r="D602" s="297"/>
      <c r="E602" s="175" t="s">
        <v>12</v>
      </c>
      <c r="F602" s="175"/>
      <c r="G602" s="175"/>
      <c r="H602" s="300"/>
      <c r="I602" s="300"/>
      <c r="P602" s="16"/>
      <c r="Q602" s="16"/>
    </row>
    <row r="603" spans="1:17" ht="16.149999999999999" customHeight="1" x14ac:dyDescent="0.2">
      <c r="C603" s="296"/>
      <c r="D603" s="297"/>
      <c r="E603" s="170"/>
      <c r="F603" s="170"/>
      <c r="G603" s="170"/>
      <c r="H603" s="301"/>
      <c r="I603" s="301"/>
      <c r="P603" s="16"/>
      <c r="Q603" s="16"/>
    </row>
    <row r="604" spans="1:17" ht="16.149999999999999" customHeight="1" x14ac:dyDescent="0.2">
      <c r="C604" s="296"/>
      <c r="D604" s="297"/>
      <c r="E604" s="175" t="s">
        <v>13</v>
      </c>
      <c r="F604" s="175"/>
      <c r="G604" s="175"/>
      <c r="H604" s="300"/>
      <c r="I604" s="300"/>
      <c r="M604" s="285" t="str">
        <f>IF(OR(H598="",H600="",H602="",H604=""),"",IF(AND(H598=3,H600=4,H602=5,H604=5),"Εξαιρετική επίδοση! Συνέχισε έτσι.","Πρέπει να προσέχεις ακόμη περισσότερο."))</f>
        <v/>
      </c>
      <c r="N604" s="285"/>
      <c r="O604" s="285"/>
      <c r="P604" s="16"/>
      <c r="Q604" s="16"/>
    </row>
    <row r="605" spans="1:17" ht="16.149999999999999" customHeight="1" x14ac:dyDescent="0.2">
      <c r="C605" s="298"/>
      <c r="D605" s="299"/>
      <c r="E605" s="170"/>
      <c r="F605" s="170"/>
      <c r="G605" s="170"/>
      <c r="H605" s="301"/>
      <c r="I605" s="301"/>
      <c r="M605" s="285"/>
      <c r="N605" s="285"/>
      <c r="O605" s="285"/>
      <c r="P605" s="16"/>
      <c r="Q605" s="16"/>
    </row>
    <row r="606" spans="1:17" ht="16.149999999999999" customHeight="1" x14ac:dyDescent="0.2">
      <c r="P606" s="16"/>
      <c r="Q606" s="16"/>
    </row>
    <row r="607" spans="1:17" ht="16.149999999999999" customHeight="1" x14ac:dyDescent="0.2">
      <c r="A607" s="239" t="s">
        <v>169</v>
      </c>
      <c r="B607" s="137" t="s">
        <v>478</v>
      </c>
      <c r="C607" s="290"/>
      <c r="D607" s="290"/>
      <c r="E607" s="290"/>
      <c r="F607" s="290"/>
      <c r="G607" s="290"/>
      <c r="H607" s="290"/>
      <c r="I607" s="290"/>
      <c r="J607" s="290"/>
      <c r="P607" s="16"/>
      <c r="Q607" s="16"/>
    </row>
    <row r="608" spans="1:17" ht="16.149999999999999" customHeight="1" x14ac:dyDescent="0.2">
      <c r="A608" s="239"/>
      <c r="B608" s="290"/>
      <c r="C608" s="290"/>
      <c r="D608" s="290"/>
      <c r="E608" s="290"/>
      <c r="F608" s="290"/>
      <c r="G608" s="290"/>
      <c r="H608" s="290"/>
      <c r="I608" s="290"/>
      <c r="J608" s="290"/>
      <c r="P608" s="16"/>
      <c r="Q608" s="16"/>
    </row>
    <row r="609" spans="1:17" ht="16.149999999999999" customHeight="1" x14ac:dyDescent="0.2">
      <c r="A609" s="27"/>
      <c r="B609" s="290"/>
      <c r="C609" s="290"/>
      <c r="D609" s="290"/>
      <c r="E609" s="290"/>
      <c r="F609" s="290"/>
      <c r="G609" s="290"/>
      <c r="H609" s="290"/>
      <c r="I609" s="290"/>
      <c r="J609" s="290"/>
      <c r="P609" s="16"/>
      <c r="Q609" s="16"/>
    </row>
    <row r="610" spans="1:17" ht="16.149999999999999" customHeight="1" x14ac:dyDescent="0.2">
      <c r="A610" s="27"/>
      <c r="B610" s="290"/>
      <c r="C610" s="290"/>
      <c r="D610" s="290"/>
      <c r="E610" s="290"/>
      <c r="F610" s="290"/>
      <c r="G610" s="290"/>
      <c r="H610" s="290"/>
      <c r="I610" s="290"/>
      <c r="J610" s="290"/>
      <c r="P610" s="16"/>
      <c r="Q610" s="16"/>
    </row>
    <row r="611" spans="1:17" ht="16.149999999999999" customHeight="1" x14ac:dyDescent="0.2">
      <c r="A611" s="27"/>
      <c r="B611" s="290"/>
      <c r="C611" s="290"/>
      <c r="D611" s="290"/>
      <c r="E611" s="290"/>
      <c r="F611" s="290"/>
      <c r="G611" s="290"/>
      <c r="H611" s="290"/>
      <c r="I611" s="290"/>
      <c r="J611" s="290"/>
      <c r="P611" s="16"/>
      <c r="Q611" s="16"/>
    </row>
    <row r="612" spans="1:17" ht="16.149999999999999" customHeight="1" x14ac:dyDescent="0.2">
      <c r="A612" s="27"/>
      <c r="B612" s="290"/>
      <c r="C612" s="290"/>
      <c r="D612" s="290"/>
      <c r="E612" s="290"/>
      <c r="F612" s="290"/>
      <c r="G612" s="290"/>
      <c r="H612" s="290"/>
      <c r="I612" s="290"/>
      <c r="J612" s="290"/>
      <c r="P612" s="16"/>
      <c r="Q612" s="16"/>
    </row>
    <row r="613" spans="1:17" ht="16.149999999999999" customHeight="1" x14ac:dyDescent="0.2">
      <c r="A613" s="27"/>
      <c r="B613" s="290"/>
      <c r="C613" s="290"/>
      <c r="D613" s="290"/>
      <c r="E613" s="290"/>
      <c r="F613" s="290"/>
      <c r="G613" s="290"/>
      <c r="H613" s="290"/>
      <c r="I613" s="290"/>
      <c r="J613" s="290"/>
      <c r="P613" s="16"/>
      <c r="Q613" s="16"/>
    </row>
    <row r="614" spans="1:17" ht="16.149999999999999" customHeight="1" x14ac:dyDescent="0.2">
      <c r="A614" s="27"/>
      <c r="B614" s="290"/>
      <c r="C614" s="290"/>
      <c r="D614" s="290"/>
      <c r="E614" s="290"/>
      <c r="F614" s="290"/>
      <c r="G614" s="290"/>
      <c r="H614" s="290"/>
      <c r="I614" s="290"/>
      <c r="J614" s="290"/>
      <c r="P614" s="16"/>
      <c r="Q614" s="16"/>
    </row>
    <row r="615" spans="1:17" ht="16.149999999999999" customHeight="1" x14ac:dyDescent="0.2">
      <c r="P615" s="16"/>
      <c r="Q615" s="16"/>
    </row>
    <row r="616" spans="1:17" ht="16.149999999999999" customHeight="1" x14ac:dyDescent="0.35">
      <c r="B616" s="56" t="s">
        <v>251</v>
      </c>
      <c r="C616" s="57" t="s">
        <v>163</v>
      </c>
      <c r="E616" s="56" t="s">
        <v>252</v>
      </c>
      <c r="F616" s="57" t="s">
        <v>164</v>
      </c>
      <c r="G616" s="14"/>
      <c r="H616" s="56" t="s">
        <v>253</v>
      </c>
      <c r="I616" s="57" t="s">
        <v>165</v>
      </c>
      <c r="K616" s="56" t="s">
        <v>254</v>
      </c>
      <c r="L616" s="57" t="s">
        <v>191</v>
      </c>
      <c r="P616" s="16"/>
      <c r="Q616" s="16"/>
    </row>
    <row r="617" spans="1:17" ht="16.149999999999999" customHeight="1" x14ac:dyDescent="0.2">
      <c r="P617" s="16"/>
      <c r="Q617" s="16"/>
    </row>
    <row r="618" spans="1:17" ht="16.149999999999999" customHeight="1" x14ac:dyDescent="0.35">
      <c r="B618" s="56" t="s">
        <v>185</v>
      </c>
      <c r="C618" s="57" t="s">
        <v>205</v>
      </c>
      <c r="E618" s="56" t="s">
        <v>160</v>
      </c>
      <c r="F618" s="57" t="s">
        <v>206</v>
      </c>
      <c r="H618" s="56" t="s">
        <v>161</v>
      </c>
      <c r="I618" s="57" t="s">
        <v>193</v>
      </c>
      <c r="K618" s="56" t="s">
        <v>162</v>
      </c>
      <c r="L618" s="57" t="s">
        <v>192</v>
      </c>
      <c r="P618" s="16"/>
      <c r="Q618" s="16"/>
    </row>
    <row r="619" spans="1:17" ht="16.149999999999999" customHeight="1" x14ac:dyDescent="0.2">
      <c r="P619" s="16"/>
      <c r="Q619" s="16"/>
    </row>
    <row r="620" spans="1:17" ht="16.149999999999999" customHeight="1" x14ac:dyDescent="0.2">
      <c r="C620" s="293" t="s">
        <v>207</v>
      </c>
      <c r="D620" s="282"/>
      <c r="E620" s="282"/>
      <c r="F620" s="282"/>
      <c r="G620" s="282"/>
      <c r="H620" s="282"/>
      <c r="I620" s="245"/>
      <c r="J620" s="245"/>
      <c r="P620" s="16"/>
      <c r="Q620" s="16"/>
    </row>
    <row r="621" spans="1:17" ht="16.149999999999999" customHeight="1" x14ac:dyDescent="0.2">
      <c r="C621" s="283"/>
      <c r="D621" s="283"/>
      <c r="E621" s="283"/>
      <c r="F621" s="283"/>
      <c r="G621" s="283"/>
      <c r="H621" s="283"/>
      <c r="I621" s="246"/>
      <c r="J621" s="246"/>
      <c r="P621" s="16"/>
      <c r="Q621" s="16"/>
    </row>
    <row r="622" spans="1:17" ht="16.149999999999999" customHeight="1" x14ac:dyDescent="0.2">
      <c r="P622" s="16"/>
      <c r="Q622" s="16"/>
    </row>
    <row r="623" spans="1:17" ht="16.149999999999999" customHeight="1" x14ac:dyDescent="0.2">
      <c r="C623" s="293" t="s">
        <v>89</v>
      </c>
      <c r="D623" s="282"/>
      <c r="E623" s="282"/>
      <c r="F623" s="282"/>
      <c r="G623" s="282"/>
      <c r="H623" s="282"/>
      <c r="I623" s="245"/>
      <c r="J623" s="245"/>
      <c r="P623" s="16"/>
      <c r="Q623" s="16"/>
    </row>
    <row r="624" spans="1:17" ht="16.149999999999999" customHeight="1" x14ac:dyDescent="0.2">
      <c r="C624" s="283"/>
      <c r="D624" s="283"/>
      <c r="E624" s="283"/>
      <c r="F624" s="283"/>
      <c r="G624" s="283"/>
      <c r="H624" s="283"/>
      <c r="I624" s="246"/>
      <c r="J624" s="246"/>
      <c r="P624" s="16"/>
      <c r="Q624" s="16"/>
    </row>
    <row r="625" spans="1:17" ht="16.149999999999999" customHeight="1" x14ac:dyDescent="0.2">
      <c r="P625" s="16"/>
      <c r="Q625" s="16"/>
    </row>
    <row r="626" spans="1:17" ht="16.149999999999999" customHeight="1" x14ac:dyDescent="0.2">
      <c r="C626" s="293" t="s">
        <v>90</v>
      </c>
      <c r="D626" s="282"/>
      <c r="E626" s="282"/>
      <c r="F626" s="282"/>
      <c r="G626" s="282"/>
      <c r="H626" s="282"/>
      <c r="I626" s="245"/>
      <c r="J626" s="245"/>
      <c r="P626" s="16"/>
      <c r="Q626" s="16"/>
    </row>
    <row r="627" spans="1:17" ht="16.149999999999999" customHeight="1" x14ac:dyDescent="0.2">
      <c r="C627" s="283"/>
      <c r="D627" s="283"/>
      <c r="E627" s="283"/>
      <c r="F627" s="283"/>
      <c r="G627" s="283"/>
      <c r="H627" s="283"/>
      <c r="I627" s="246"/>
      <c r="J627" s="246"/>
      <c r="P627" s="16"/>
      <c r="Q627" s="16"/>
    </row>
    <row r="628" spans="1:17" ht="16.149999999999999" customHeight="1" x14ac:dyDescent="0.2">
      <c r="P628" s="16"/>
      <c r="Q628" s="16"/>
    </row>
    <row r="629" spans="1:17" ht="16.149999999999999" customHeight="1" x14ac:dyDescent="0.2">
      <c r="C629" s="293" t="s">
        <v>91</v>
      </c>
      <c r="D629" s="282"/>
      <c r="E629" s="282"/>
      <c r="F629" s="282"/>
      <c r="G629" s="282"/>
      <c r="H629" s="282"/>
      <c r="I629" s="245"/>
      <c r="J629" s="245"/>
      <c r="M629" s="285" t="str">
        <f>IF(OR(I620="",I623="",I626="",I629=""),"",IF(AND(I620="γ",I623="ζ",OR(I626="α, η",I626="η, α",I626="α,η",I626="η,α"),I629="α"),"Φαίνεται ότι τα πας πολύ καλά με το... ελληνικό αλφάβητο.","Έκανες κάποιο λάθος. Προσπάθησε πάλι."))</f>
        <v/>
      </c>
      <c r="N629" s="285"/>
      <c r="O629" s="285"/>
      <c r="P629" s="16"/>
      <c r="Q629" s="16"/>
    </row>
    <row r="630" spans="1:17" ht="16.149999999999999" customHeight="1" x14ac:dyDescent="0.2">
      <c r="C630" s="283"/>
      <c r="D630" s="283"/>
      <c r="E630" s="283"/>
      <c r="F630" s="283"/>
      <c r="G630" s="283"/>
      <c r="H630" s="283"/>
      <c r="I630" s="246"/>
      <c r="J630" s="246"/>
      <c r="M630" s="285"/>
      <c r="N630" s="285"/>
      <c r="O630" s="285"/>
      <c r="P630" s="16"/>
      <c r="Q630" s="16"/>
    </row>
    <row r="631" spans="1:17" ht="16.149999999999999" customHeight="1" x14ac:dyDescent="0.2">
      <c r="P631" s="16"/>
      <c r="Q631" s="16"/>
    </row>
    <row r="632" spans="1:17" ht="16.149999999999999" customHeight="1" x14ac:dyDescent="0.2">
      <c r="A632" s="27" t="s">
        <v>211</v>
      </c>
      <c r="B632" s="137" t="s">
        <v>97</v>
      </c>
      <c r="C632" s="137"/>
      <c r="D632" s="137"/>
      <c r="E632" s="137"/>
      <c r="F632" s="137"/>
      <c r="G632" s="137"/>
      <c r="H632" s="137"/>
      <c r="I632" s="137"/>
      <c r="J632" s="137"/>
      <c r="P632" s="16"/>
      <c r="Q632" s="16"/>
    </row>
    <row r="633" spans="1:17" ht="16.149999999999999" customHeight="1" x14ac:dyDescent="0.2">
      <c r="A633" s="27"/>
      <c r="B633" s="137"/>
      <c r="C633" s="137"/>
      <c r="D633" s="137"/>
      <c r="E633" s="137"/>
      <c r="F633" s="137"/>
      <c r="G633" s="137"/>
      <c r="H633" s="137"/>
      <c r="I633" s="137"/>
      <c r="J633" s="137"/>
      <c r="P633" s="16"/>
      <c r="Q633" s="16"/>
    </row>
    <row r="634" spans="1:17" ht="16.149999999999999" customHeight="1" x14ac:dyDescent="0.2">
      <c r="B634" s="137"/>
      <c r="C634" s="137"/>
      <c r="D634" s="137"/>
      <c r="E634" s="137"/>
      <c r="F634" s="137"/>
      <c r="G634" s="137"/>
      <c r="H634" s="137"/>
      <c r="I634" s="137"/>
      <c r="J634" s="137"/>
      <c r="P634" s="16"/>
      <c r="Q634" s="16"/>
    </row>
    <row r="635" spans="1:17" ht="16.149999999999999" customHeight="1" x14ac:dyDescent="0.2">
      <c r="P635" s="16"/>
      <c r="Q635" s="16"/>
    </row>
    <row r="636" spans="1:17" ht="16.149999999999999" customHeight="1" x14ac:dyDescent="0.2">
      <c r="C636" s="265" t="s">
        <v>98</v>
      </c>
      <c r="D636" s="265"/>
      <c r="E636" s="265" t="s">
        <v>99</v>
      </c>
      <c r="F636" s="265"/>
      <c r="G636" s="265" t="s">
        <v>100</v>
      </c>
      <c r="H636" s="265"/>
      <c r="P636" s="16"/>
      <c r="Q636" s="16"/>
    </row>
    <row r="637" spans="1:17" ht="16.149999999999999" customHeight="1" x14ac:dyDescent="0.2">
      <c r="C637" s="265"/>
      <c r="D637" s="265"/>
      <c r="E637" s="265"/>
      <c r="F637" s="265"/>
      <c r="G637" s="265"/>
      <c r="H637" s="265"/>
      <c r="P637" s="16"/>
      <c r="Q637" s="16"/>
    </row>
    <row r="638" spans="1:17" ht="16.149999999999999" customHeight="1" x14ac:dyDescent="0.2">
      <c r="C638" s="266" t="s">
        <v>101</v>
      </c>
      <c r="D638" s="266"/>
      <c r="E638" s="263" t="s">
        <v>79</v>
      </c>
      <c r="F638" s="263"/>
      <c r="G638" s="349"/>
      <c r="H638" s="349"/>
      <c r="P638" s="16"/>
      <c r="Q638" s="16"/>
    </row>
    <row r="639" spans="1:17" ht="16.149999999999999" customHeight="1" x14ac:dyDescent="0.2">
      <c r="C639" s="266"/>
      <c r="D639" s="266"/>
      <c r="E639" s="263"/>
      <c r="F639" s="263"/>
      <c r="G639" s="349"/>
      <c r="H639" s="349"/>
      <c r="P639" s="16"/>
      <c r="Q639" s="16"/>
    </row>
    <row r="640" spans="1:17" ht="16.149999999999999" customHeight="1" x14ac:dyDescent="0.2">
      <c r="C640" s="266" t="s">
        <v>102</v>
      </c>
      <c r="D640" s="266"/>
      <c r="E640" s="263" t="s">
        <v>80</v>
      </c>
      <c r="F640" s="263"/>
      <c r="G640" s="349"/>
      <c r="H640" s="349"/>
      <c r="P640" s="16"/>
      <c r="Q640" s="16"/>
    </row>
    <row r="641" spans="3:17" ht="16.149999999999999" customHeight="1" x14ac:dyDescent="0.2">
      <c r="C641" s="266"/>
      <c r="D641" s="266"/>
      <c r="E641" s="263"/>
      <c r="F641" s="263"/>
      <c r="G641" s="349"/>
      <c r="H641" s="349"/>
      <c r="P641" s="16"/>
      <c r="Q641" s="16"/>
    </row>
    <row r="642" spans="3:17" ht="16.149999999999999" customHeight="1" x14ac:dyDescent="0.2">
      <c r="C642" s="266" t="s">
        <v>103</v>
      </c>
      <c r="D642" s="266"/>
      <c r="E642" s="263" t="s">
        <v>81</v>
      </c>
      <c r="F642" s="263"/>
      <c r="G642" s="349"/>
      <c r="H642" s="349"/>
      <c r="P642" s="16"/>
      <c r="Q642" s="16"/>
    </row>
    <row r="643" spans="3:17" ht="16.149999999999999" customHeight="1" x14ac:dyDescent="0.2">
      <c r="C643" s="266"/>
      <c r="D643" s="266"/>
      <c r="E643" s="263"/>
      <c r="F643" s="263"/>
      <c r="G643" s="349"/>
      <c r="H643" s="349"/>
      <c r="P643" s="16"/>
      <c r="Q643" s="16"/>
    </row>
    <row r="644" spans="3:17" ht="16.149999999999999" customHeight="1" x14ac:dyDescent="0.2">
      <c r="C644" s="266" t="s">
        <v>78</v>
      </c>
      <c r="D644" s="266"/>
      <c r="E644" s="263" t="s">
        <v>82</v>
      </c>
      <c r="F644" s="263"/>
      <c r="G644" s="349"/>
      <c r="H644" s="349"/>
      <c r="P644" s="16"/>
      <c r="Q644" s="16"/>
    </row>
    <row r="645" spans="3:17" ht="16.149999999999999" customHeight="1" x14ac:dyDescent="0.2">
      <c r="C645" s="266"/>
      <c r="D645" s="266"/>
      <c r="E645" s="263"/>
      <c r="F645" s="263"/>
      <c r="G645" s="349"/>
      <c r="H645" s="349"/>
      <c r="P645" s="16"/>
      <c r="Q645" s="16"/>
    </row>
    <row r="646" spans="3:17" ht="16.149999999999999" customHeight="1" x14ac:dyDescent="0.2">
      <c r="C646" s="266" t="s">
        <v>101</v>
      </c>
      <c r="D646" s="266"/>
      <c r="E646" s="263" t="s">
        <v>83</v>
      </c>
      <c r="F646" s="263"/>
      <c r="G646" s="349"/>
      <c r="H646" s="349"/>
      <c r="P646" s="16"/>
      <c r="Q646" s="16"/>
    </row>
    <row r="647" spans="3:17" ht="16.149999999999999" customHeight="1" x14ac:dyDescent="0.2">
      <c r="C647" s="266"/>
      <c r="D647" s="266"/>
      <c r="E647" s="263"/>
      <c r="F647" s="263"/>
      <c r="G647" s="349"/>
      <c r="H647" s="349"/>
      <c r="P647" s="16"/>
      <c r="Q647" s="16"/>
    </row>
    <row r="648" spans="3:17" ht="16.149999999999999" customHeight="1" x14ac:dyDescent="0.2">
      <c r="C648" s="266" t="s">
        <v>103</v>
      </c>
      <c r="D648" s="266"/>
      <c r="E648" s="263" t="s">
        <v>83</v>
      </c>
      <c r="F648" s="263"/>
      <c r="G648" s="349"/>
      <c r="H648" s="349"/>
      <c r="P648" s="16"/>
      <c r="Q648" s="16"/>
    </row>
    <row r="649" spans="3:17" ht="16.149999999999999" customHeight="1" x14ac:dyDescent="0.2">
      <c r="C649" s="266"/>
      <c r="D649" s="266"/>
      <c r="E649" s="263"/>
      <c r="F649" s="263"/>
      <c r="G649" s="349"/>
      <c r="H649" s="349"/>
      <c r="P649" s="16"/>
      <c r="Q649" s="16"/>
    </row>
    <row r="650" spans="3:17" ht="16.149999999999999" customHeight="1" x14ac:dyDescent="0.2">
      <c r="C650" s="266" t="s">
        <v>102</v>
      </c>
      <c r="D650" s="266"/>
      <c r="E650" s="263" t="s">
        <v>84</v>
      </c>
      <c r="F650" s="263"/>
      <c r="G650" s="349"/>
      <c r="H650" s="349"/>
      <c r="P650" s="16"/>
      <c r="Q650" s="16"/>
    </row>
    <row r="651" spans="3:17" ht="16.149999999999999" customHeight="1" x14ac:dyDescent="0.2">
      <c r="C651" s="266"/>
      <c r="D651" s="266"/>
      <c r="E651" s="263"/>
      <c r="F651" s="263"/>
      <c r="G651" s="349"/>
      <c r="H651" s="349"/>
      <c r="I651" s="58" t="str">
        <f>IF(OR(G638="",G640="",G642="",G644="",G646="",G648="",G650=""),"",IF(AND(G638=12,G640=4,G642=20,G644=6,G646=4,G648=3,G650=4),"G","R"))</f>
        <v/>
      </c>
      <c r="P651" s="16"/>
      <c r="Q651" s="16"/>
    </row>
    <row r="652" spans="3:17" ht="16.149999999999999" customHeight="1" x14ac:dyDescent="0.2">
      <c r="C652" s="266" t="s">
        <v>78</v>
      </c>
      <c r="D652" s="266"/>
      <c r="E652" s="263" t="s">
        <v>85</v>
      </c>
      <c r="F652" s="263"/>
      <c r="G652" s="349"/>
      <c r="H652" s="349"/>
      <c r="K652" s="285" t="str">
        <f>IF(OR(I651="",I653="",I655=""),"",IF(AND(I651="G",I653="G",I655="G"),"Αρχίζω να εντυπωσιάζομαι, όμως μη παίρνεις θάρρος. Εντυπωσιάζομαι πολύ εύκολα!","Κάποιες φορές, μια στιγμή απροσεξίας, μπορεί να καταστρέψει τα πάντα. Εδώ ευτυχώς τα πράγματα δεν είναι τόσο δραματικά, αφού μπορείς να διορθώσεις τα λάθη σου."))</f>
        <v/>
      </c>
      <c r="L652" s="285"/>
      <c r="M652" s="285"/>
      <c r="N652" s="285"/>
      <c r="O652" s="285"/>
      <c r="P652" s="16"/>
      <c r="Q652" s="16"/>
    </row>
    <row r="653" spans="3:17" ht="16.149999999999999" customHeight="1" x14ac:dyDescent="0.2">
      <c r="C653" s="266"/>
      <c r="D653" s="266"/>
      <c r="E653" s="263"/>
      <c r="F653" s="263"/>
      <c r="G653" s="349"/>
      <c r="H653" s="349"/>
      <c r="I653" s="58" t="str">
        <f>IF(G652="","",IF(OR(G652="2α-2",G652="2α–2",G652="2·α-2",G652="2·α–2",G652="2xα-2",G652="2xα–2",G652="2*α-2",G652="2*α–2"),"G","R"))</f>
        <v/>
      </c>
      <c r="K653" s="285"/>
      <c r="L653" s="285"/>
      <c r="M653" s="285"/>
      <c r="N653" s="285"/>
      <c r="O653" s="285"/>
      <c r="P653" s="16"/>
      <c r="Q653" s="16"/>
    </row>
    <row r="654" spans="3:17" ht="16.149999999999999" customHeight="1" x14ac:dyDescent="0.2">
      <c r="C654" s="266" t="s">
        <v>103</v>
      </c>
      <c r="D654" s="266"/>
      <c r="E654" s="263" t="s">
        <v>86</v>
      </c>
      <c r="F654" s="263"/>
      <c r="G654" s="349"/>
      <c r="H654" s="349"/>
      <c r="K654" s="285"/>
      <c r="L654" s="285"/>
      <c r="M654" s="285"/>
      <c r="N654" s="285"/>
      <c r="O654" s="285"/>
      <c r="P654" s="16"/>
      <c r="Q654" s="16"/>
    </row>
    <row r="655" spans="3:17" ht="16.149999999999999" customHeight="1" x14ac:dyDescent="0.2">
      <c r="C655" s="266"/>
      <c r="D655" s="266"/>
      <c r="E655" s="263"/>
      <c r="F655" s="263"/>
      <c r="G655" s="349"/>
      <c r="H655" s="349"/>
      <c r="I655" s="58" t="str">
        <f>IF(G654="","",IF(OR(G654="(β-2):2",G654="(β-2)/2",G654="(β–2):2",G654="(β–2)/2",G654="β/2-1",G654="β/2–1",G654="(β:2)-1",G654="(β:2)–1",G654="β:2-1",G654="β:2–1",G654="(β/2)-1",G654="(β/2)–1"),"G","R"))</f>
        <v/>
      </c>
      <c r="K655" s="285"/>
      <c r="L655" s="285"/>
      <c r="M655" s="285"/>
      <c r="N655" s="285"/>
      <c r="O655" s="285"/>
      <c r="P655" s="16"/>
      <c r="Q655" s="16"/>
    </row>
    <row r="656" spans="3:17" ht="16.149999999999999" customHeight="1" x14ac:dyDescent="0.2">
      <c r="P656" s="16"/>
      <c r="Q656" s="16"/>
    </row>
    <row r="657" spans="1:17" ht="16.149999999999999" customHeight="1" x14ac:dyDescent="0.35">
      <c r="A657" s="59" t="s">
        <v>189</v>
      </c>
      <c r="B657" s="350" t="s">
        <v>190</v>
      </c>
      <c r="C657" s="351"/>
      <c r="D657" s="351"/>
      <c r="E657" s="351"/>
      <c r="F657" s="351"/>
      <c r="G657" s="351"/>
      <c r="H657" s="351"/>
      <c r="I657" s="351"/>
      <c r="J657" s="351"/>
      <c r="L657" s="115" t="s">
        <v>326</v>
      </c>
      <c r="M657" s="115"/>
      <c r="N657" s="115"/>
      <c r="O657" s="1"/>
      <c r="P657" s="16"/>
      <c r="Q657" s="16"/>
    </row>
    <row r="658" spans="1:17" ht="16.149999999999999" customHeight="1" x14ac:dyDescent="0.35">
      <c r="H658" s="253" t="s">
        <v>228</v>
      </c>
      <c r="I658" s="253"/>
      <c r="J658" s="253"/>
      <c r="L658" s="115"/>
      <c r="M658" s="115"/>
      <c r="N658" s="115"/>
      <c r="O658" s="73" t="s">
        <v>322</v>
      </c>
      <c r="P658" s="16"/>
      <c r="Q658" s="16"/>
    </row>
    <row r="659" spans="1:17" ht="16.149999999999999" customHeight="1" x14ac:dyDescent="0.25">
      <c r="A659" s="59" t="s">
        <v>229</v>
      </c>
      <c r="B659" s="352" t="s">
        <v>479</v>
      </c>
      <c r="C659" s="315"/>
      <c r="D659" s="315"/>
      <c r="E659" s="315"/>
      <c r="F659" s="315"/>
      <c r="G659" s="315"/>
      <c r="H659" s="315"/>
      <c r="I659" s="315"/>
      <c r="J659" s="315"/>
      <c r="P659" s="16"/>
      <c r="Q659" s="16"/>
    </row>
    <row r="660" spans="1:17" ht="16.149999999999999" customHeight="1" x14ac:dyDescent="0.2">
      <c r="A660" s="27"/>
      <c r="B660" s="315"/>
      <c r="C660" s="315"/>
      <c r="D660" s="315"/>
      <c r="E660" s="315"/>
      <c r="F660" s="315"/>
      <c r="G660" s="315"/>
      <c r="H660" s="315"/>
      <c r="I660" s="315"/>
      <c r="J660" s="315"/>
      <c r="P660" s="16"/>
      <c r="Q660" s="16"/>
    </row>
    <row r="661" spans="1:17" ht="16.149999999999999" customHeight="1" x14ac:dyDescent="0.2">
      <c r="B661" s="315"/>
      <c r="C661" s="315"/>
      <c r="D661" s="315"/>
      <c r="E661" s="315"/>
      <c r="F661" s="315"/>
      <c r="G661" s="315"/>
      <c r="H661" s="315"/>
      <c r="I661" s="315"/>
      <c r="J661" s="315"/>
      <c r="P661" s="16"/>
      <c r="Q661" s="16"/>
    </row>
    <row r="662" spans="1:17" ht="16.149999999999999" customHeight="1" x14ac:dyDescent="0.2">
      <c r="B662" s="54"/>
      <c r="C662" s="54"/>
      <c r="D662" s="54"/>
      <c r="E662" s="54"/>
      <c r="F662" s="54"/>
      <c r="G662" s="54"/>
      <c r="H662" s="54"/>
      <c r="I662" s="54"/>
      <c r="J662" s="54"/>
      <c r="P662" s="16"/>
      <c r="Q662" s="16"/>
    </row>
    <row r="663" spans="1:17" ht="16.149999999999999" customHeight="1" x14ac:dyDescent="0.2">
      <c r="C663" s="284" t="s">
        <v>259</v>
      </c>
      <c r="D663" s="284"/>
      <c r="E663" s="284"/>
      <c r="F663" s="284"/>
      <c r="G663" s="173" t="s">
        <v>217</v>
      </c>
      <c r="H663" s="173"/>
      <c r="I663" s="288"/>
      <c r="P663" s="16"/>
      <c r="Q663" s="16"/>
    </row>
    <row r="664" spans="1:17" ht="16.149999999999999" customHeight="1" x14ac:dyDescent="0.2">
      <c r="C664" s="284"/>
      <c r="D664" s="284"/>
      <c r="E664" s="284"/>
      <c r="F664" s="284"/>
      <c r="G664" s="173"/>
      <c r="H664" s="173"/>
      <c r="I664" s="288"/>
      <c r="P664" s="16"/>
      <c r="Q664" s="16"/>
    </row>
    <row r="665" spans="1:17" ht="16.149999999999999" customHeight="1" x14ac:dyDescent="0.2">
      <c r="C665" s="284"/>
      <c r="D665" s="284"/>
      <c r="E665" s="284"/>
      <c r="F665" s="284"/>
      <c r="G665" s="173" t="s">
        <v>240</v>
      </c>
      <c r="H665" s="173"/>
      <c r="I665" s="288"/>
      <c r="P665" s="16"/>
      <c r="Q665" s="16"/>
    </row>
    <row r="666" spans="1:17" ht="16.149999999999999" customHeight="1" x14ac:dyDescent="0.2">
      <c r="C666" s="284"/>
      <c r="D666" s="284"/>
      <c r="E666" s="284"/>
      <c r="F666" s="284"/>
      <c r="G666" s="173"/>
      <c r="H666" s="173"/>
      <c r="I666" s="288"/>
      <c r="P666" s="16"/>
      <c r="Q666" s="16"/>
    </row>
    <row r="667" spans="1:17" ht="16.149999999999999" customHeight="1" x14ac:dyDescent="0.2">
      <c r="C667" s="284"/>
      <c r="D667" s="284"/>
      <c r="E667" s="284"/>
      <c r="F667" s="284"/>
      <c r="G667" s="173" t="s">
        <v>238</v>
      </c>
      <c r="H667" s="173"/>
      <c r="I667" s="288"/>
      <c r="P667" s="16"/>
      <c r="Q667" s="16"/>
    </row>
    <row r="668" spans="1:17" ht="16.149999999999999" customHeight="1" x14ac:dyDescent="0.2">
      <c r="C668" s="284"/>
      <c r="D668" s="284"/>
      <c r="E668" s="284"/>
      <c r="F668" s="284"/>
      <c r="G668" s="173"/>
      <c r="H668" s="173"/>
      <c r="I668" s="288"/>
      <c r="P668" s="16"/>
      <c r="Q668" s="16"/>
    </row>
    <row r="669" spans="1:17" ht="16.149999999999999" customHeight="1" x14ac:dyDescent="0.2">
      <c r="C669" s="284"/>
      <c r="D669" s="284"/>
      <c r="E669" s="284"/>
      <c r="F669" s="284"/>
      <c r="G669" s="173" t="s">
        <v>218</v>
      </c>
      <c r="H669" s="173"/>
      <c r="I669" s="288"/>
      <c r="P669" s="16"/>
      <c r="Q669" s="16"/>
    </row>
    <row r="670" spans="1:17" ht="16.149999999999999" customHeight="1" x14ac:dyDescent="0.2">
      <c r="C670" s="284"/>
      <c r="D670" s="284"/>
      <c r="E670" s="284"/>
      <c r="F670" s="284"/>
      <c r="G670" s="173"/>
      <c r="H670" s="173"/>
      <c r="I670" s="288"/>
      <c r="P670" s="16"/>
      <c r="Q670" s="16"/>
    </row>
    <row r="671" spans="1:17" ht="16.149999999999999" customHeight="1" x14ac:dyDescent="0.2">
      <c r="C671" s="284"/>
      <c r="D671" s="284"/>
      <c r="E671" s="284"/>
      <c r="F671" s="284"/>
      <c r="G671" s="173" t="s">
        <v>219</v>
      </c>
      <c r="H671" s="173"/>
      <c r="I671" s="288"/>
      <c r="P671" s="16"/>
      <c r="Q671" s="16"/>
    </row>
    <row r="672" spans="1:17" ht="16.149999999999999" customHeight="1" x14ac:dyDescent="0.2">
      <c r="C672" s="284"/>
      <c r="D672" s="284"/>
      <c r="E672" s="284"/>
      <c r="F672" s="284"/>
      <c r="G672" s="173"/>
      <c r="H672" s="173"/>
      <c r="I672" s="288"/>
      <c r="J672" s="79" t="str">
        <f>IF(OR(I663="",I665="",I667="",I669="",I671=""),"",IF(AND(I663="Λ",I665="Λ",I667="Σ",I669="Λ",I671="Σ"),"G","R"))</f>
        <v/>
      </c>
      <c r="P672" s="16"/>
      <c r="Q672" s="16"/>
    </row>
    <row r="673" spans="1:17" ht="16.149999999999999" customHeight="1" x14ac:dyDescent="0.2">
      <c r="P673" s="16"/>
      <c r="Q673" s="16"/>
    </row>
    <row r="674" spans="1:17" ht="16.149999999999999" customHeight="1" x14ac:dyDescent="0.2">
      <c r="C674" s="282" t="s">
        <v>267</v>
      </c>
      <c r="D674" s="282"/>
      <c r="E674" s="282"/>
      <c r="F674" s="282"/>
      <c r="G674" s="282"/>
      <c r="H674" s="245"/>
      <c r="I674" s="245"/>
      <c r="P674" s="16"/>
      <c r="Q674" s="16"/>
    </row>
    <row r="675" spans="1:17" ht="16.149999999999999" customHeight="1" x14ac:dyDescent="0.2">
      <c r="C675" s="283"/>
      <c r="D675" s="283"/>
      <c r="E675" s="283"/>
      <c r="F675" s="283"/>
      <c r="G675" s="283"/>
      <c r="H675" s="246"/>
      <c r="I675" s="246"/>
      <c r="J675" s="79" t="str">
        <f>IF(H674="","",IF(OR(H674="3ν=2ν+2",H674="3·ν=2·ν+2",H674="3·ν=2ν+2",H674="3ν=2·ν+2",H674="2ν+2=3ν",H674="2·ν+2=3·ν",H674="2·ν+2=3ν",H674="2ν+2=3·ν"),"G","R"))</f>
        <v/>
      </c>
      <c r="P675" s="16"/>
      <c r="Q675" s="16"/>
    </row>
    <row r="676" spans="1:17" ht="16.149999999999999" customHeight="1" x14ac:dyDescent="0.2">
      <c r="P676" s="16"/>
      <c r="Q676" s="16"/>
    </row>
    <row r="677" spans="1:17" ht="16.149999999999999" customHeight="1" x14ac:dyDescent="0.2">
      <c r="C677" s="282" t="s">
        <v>166</v>
      </c>
      <c r="D677" s="282"/>
      <c r="E677" s="282"/>
      <c r="F677" s="282"/>
      <c r="G677" s="282"/>
      <c r="H677" s="282"/>
      <c r="I677" s="245"/>
      <c r="L677" s="285" t="str">
        <f>IF(OR(J672="",J675="",J679=""),"",IF(AND(J672="G",J675="G",J679="G"),"Είναι πολύ δύσκολο να μη καταφέρει κάποιος να λύσει μια τόσο εύκολη άσκηση. Προχώρησε στο επόμενο θέμα.","Είναι πολύ δύσκολο να καταφέρει κάποιος να μη λύσει μια τόσο εύκολη άσκηση, όμως εσύ τα κατάφερες!"))</f>
        <v/>
      </c>
      <c r="M677" s="285"/>
      <c r="N677" s="285"/>
      <c r="O677" s="285"/>
      <c r="P677" s="16"/>
      <c r="Q677" s="16"/>
    </row>
    <row r="678" spans="1:17" ht="16.149999999999999" customHeight="1" x14ac:dyDescent="0.2">
      <c r="C678" s="292"/>
      <c r="D678" s="292"/>
      <c r="E678" s="292"/>
      <c r="F678" s="292"/>
      <c r="G678" s="292"/>
      <c r="H678" s="292"/>
      <c r="I678" s="291"/>
      <c r="L678" s="285"/>
      <c r="M678" s="285"/>
      <c r="N678" s="285"/>
      <c r="O678" s="285"/>
      <c r="P678" s="16"/>
      <c r="Q678" s="16"/>
    </row>
    <row r="679" spans="1:17" ht="16.149999999999999" customHeight="1" x14ac:dyDescent="0.2">
      <c r="C679" s="283"/>
      <c r="D679" s="283"/>
      <c r="E679" s="283"/>
      <c r="F679" s="283"/>
      <c r="G679" s="283"/>
      <c r="H679" s="283"/>
      <c r="I679" s="246"/>
      <c r="J679" s="79" t="str">
        <f>IF(I677="","",IF(I677=2,"G","R"))</f>
        <v/>
      </c>
      <c r="L679" s="285"/>
      <c r="M679" s="285"/>
      <c r="N679" s="285"/>
      <c r="O679" s="285"/>
      <c r="P679" s="16"/>
      <c r="Q679" s="16"/>
    </row>
    <row r="680" spans="1:17" ht="16.149999999999999" customHeight="1" x14ac:dyDescent="0.2">
      <c r="P680" s="16"/>
      <c r="Q680" s="16"/>
    </row>
    <row r="681" spans="1:17" ht="16.149999999999999" customHeight="1" x14ac:dyDescent="0.2">
      <c r="A681" s="27" t="s">
        <v>167</v>
      </c>
      <c r="B681" s="137" t="s">
        <v>480</v>
      </c>
      <c r="C681" s="290"/>
      <c r="D681" s="290"/>
      <c r="E681" s="290"/>
      <c r="F681" s="290"/>
      <c r="G681" s="290"/>
      <c r="H681" s="290"/>
      <c r="I681" s="290"/>
      <c r="J681" s="290"/>
      <c r="P681" s="16"/>
      <c r="Q681" s="16"/>
    </row>
    <row r="682" spans="1:17" ht="16.149999999999999" customHeight="1" x14ac:dyDescent="0.2">
      <c r="B682" s="290"/>
      <c r="C682" s="290"/>
      <c r="D682" s="290"/>
      <c r="E682" s="290"/>
      <c r="F682" s="290"/>
      <c r="G682" s="290"/>
      <c r="H682" s="290"/>
      <c r="I682" s="290"/>
      <c r="J682" s="290"/>
      <c r="P682" s="16"/>
      <c r="Q682" s="16"/>
    </row>
    <row r="683" spans="1:17" ht="16.149999999999999" customHeight="1" x14ac:dyDescent="0.2">
      <c r="B683" s="137" t="s">
        <v>44</v>
      </c>
      <c r="C683" s="290"/>
      <c r="D683" s="290"/>
      <c r="E683" s="290"/>
      <c r="F683" s="290"/>
      <c r="G683" s="290"/>
      <c r="H683" s="290"/>
      <c r="I683" s="290"/>
      <c r="J683" s="290"/>
      <c r="P683" s="16"/>
      <c r="Q683" s="16"/>
    </row>
    <row r="684" spans="1:17" ht="16.149999999999999" customHeight="1" x14ac:dyDescent="0.2">
      <c r="B684" s="290"/>
      <c r="C684" s="290"/>
      <c r="D684" s="290"/>
      <c r="E684" s="290"/>
      <c r="F684" s="290"/>
      <c r="G684" s="290"/>
      <c r="H684" s="290"/>
      <c r="I684" s="290"/>
      <c r="J684" s="290"/>
      <c r="P684" s="16"/>
      <c r="Q684" s="16"/>
    </row>
    <row r="685" spans="1:17" ht="16.149999999999999" customHeight="1" x14ac:dyDescent="0.2">
      <c r="B685" s="290"/>
      <c r="C685" s="290"/>
      <c r="D685" s="290"/>
      <c r="E685" s="290"/>
      <c r="F685" s="290"/>
      <c r="G685" s="290"/>
      <c r="H685" s="290"/>
      <c r="I685" s="290"/>
      <c r="J685" s="290"/>
      <c r="P685" s="16"/>
      <c r="Q685" s="16"/>
    </row>
    <row r="686" spans="1:17" ht="16.149999999999999" customHeight="1" x14ac:dyDescent="0.25">
      <c r="C686" s="282" t="s">
        <v>45</v>
      </c>
      <c r="D686" s="282"/>
      <c r="E686" s="282"/>
      <c r="F686" s="282"/>
      <c r="G686" s="282"/>
      <c r="H686" s="245"/>
      <c r="I686" s="245"/>
      <c r="J686" s="60" t="str">
        <f>IF(H686="","",IF(OR(H686="y=4x",H686="y=4*x",H686="y=4·x",H686="x=y/4",H686="x=y:4"),"J","L"))</f>
        <v/>
      </c>
      <c r="P686" s="16"/>
      <c r="Q686" s="16"/>
    </row>
    <row r="687" spans="1:17" ht="16.149999999999999" customHeight="1" x14ac:dyDescent="0.2">
      <c r="C687" s="283"/>
      <c r="D687" s="283"/>
      <c r="E687" s="283"/>
      <c r="F687" s="283"/>
      <c r="G687" s="283"/>
      <c r="H687" s="246"/>
      <c r="I687" s="246"/>
      <c r="J687" s="61" t="s">
        <v>258</v>
      </c>
      <c r="P687" s="16"/>
      <c r="Q687" s="16"/>
    </row>
    <row r="688" spans="1:17" ht="16.149999999999999" customHeight="1" x14ac:dyDescent="0.2">
      <c r="P688" s="16"/>
      <c r="Q688" s="16"/>
    </row>
    <row r="689" spans="3:17" ht="16.149999999999999" customHeight="1" x14ac:dyDescent="0.25">
      <c r="C689" s="282" t="s">
        <v>46</v>
      </c>
      <c r="D689" s="282"/>
      <c r="E689" s="282"/>
      <c r="F689" s="282"/>
      <c r="G689" s="282"/>
      <c r="H689" s="245"/>
      <c r="I689" s="245"/>
      <c r="J689" s="60" t="str">
        <f>IF(H689="","",IF(OR(H689="y=2x+2",H689="y=2*x+2",H689="y=2·x+2",H689="x=(y-2)/2",H689="x=y:2-1"),"J","L"))</f>
        <v/>
      </c>
      <c r="P689" s="16"/>
      <c r="Q689" s="16"/>
    </row>
    <row r="690" spans="3:17" ht="16.149999999999999" customHeight="1" x14ac:dyDescent="0.2">
      <c r="C690" s="283"/>
      <c r="D690" s="283"/>
      <c r="E690" s="283"/>
      <c r="F690" s="283"/>
      <c r="G690" s="283"/>
      <c r="H690" s="246"/>
      <c r="I690" s="246"/>
      <c r="J690" s="61" t="s">
        <v>148</v>
      </c>
      <c r="P690" s="16"/>
      <c r="Q690" s="16"/>
    </row>
    <row r="691" spans="3:17" ht="16.149999999999999" customHeight="1" x14ac:dyDescent="0.2">
      <c r="P691" s="16"/>
      <c r="Q691" s="16"/>
    </row>
    <row r="692" spans="3:17" ht="16.149999999999999" customHeight="1" x14ac:dyDescent="0.2">
      <c r="C692" s="284" t="s">
        <v>151</v>
      </c>
      <c r="D692" s="284"/>
      <c r="E692" s="284"/>
      <c r="F692" s="284"/>
      <c r="G692" s="284"/>
      <c r="H692" s="41" t="s">
        <v>47</v>
      </c>
      <c r="I692" s="35"/>
      <c r="K692" s="289" t="str">
        <f>IF(OR(I692="",I693=""),"",IF(AND(I692=1,I693=4),"… άρα ο ΜΤ του Υ/Α είναι CH4 (μεθάνιο).","Δεν έλυσες σωστά το σύστημα."))</f>
        <v/>
      </c>
      <c r="L692" s="289"/>
      <c r="M692" s="289"/>
      <c r="N692" s="289"/>
      <c r="P692" s="16"/>
      <c r="Q692" s="16"/>
    </row>
    <row r="693" spans="3:17" ht="16.149999999999999" customHeight="1" x14ac:dyDescent="0.2">
      <c r="C693" s="284"/>
      <c r="D693" s="284"/>
      <c r="E693" s="284"/>
      <c r="F693" s="284"/>
      <c r="G693" s="284"/>
      <c r="H693" s="41" t="s">
        <v>48</v>
      </c>
      <c r="I693" s="35"/>
      <c r="K693" s="289"/>
      <c r="L693" s="289"/>
      <c r="M693" s="289"/>
      <c r="N693" s="289"/>
      <c r="P693" s="16"/>
      <c r="Q693" s="16"/>
    </row>
    <row r="694" spans="3:17" ht="16.149999999999999" customHeight="1" x14ac:dyDescent="0.2">
      <c r="P694" s="16"/>
      <c r="Q694" s="16"/>
    </row>
    <row r="695" spans="3:17" ht="16.149999999999999" customHeight="1" x14ac:dyDescent="0.25">
      <c r="C695" s="282" t="s">
        <v>49</v>
      </c>
      <c r="D695" s="282"/>
      <c r="E695" s="282"/>
      <c r="F695" s="282"/>
      <c r="G695" s="282"/>
      <c r="H695" s="245"/>
      <c r="I695" s="245"/>
      <c r="J695" s="60" t="str">
        <f>IF(H695="","",IF(OR(H695="y=2x",H695="y=2*x",H695="y=2·x",H695="x=y/2",H695="x=y:2"),"J","L"))</f>
        <v/>
      </c>
      <c r="P695" s="16"/>
      <c r="Q695" s="16"/>
    </row>
    <row r="696" spans="3:17" ht="16.149999999999999" customHeight="1" x14ac:dyDescent="0.2">
      <c r="C696" s="283"/>
      <c r="D696" s="283"/>
      <c r="E696" s="283"/>
      <c r="F696" s="283"/>
      <c r="G696" s="283"/>
      <c r="H696" s="246"/>
      <c r="I696" s="246"/>
      <c r="J696" s="61" t="s">
        <v>149</v>
      </c>
      <c r="P696" s="16"/>
      <c r="Q696" s="16"/>
    </row>
    <row r="697" spans="3:17" ht="16.149999999999999" customHeight="1" x14ac:dyDescent="0.2">
      <c r="P697" s="16"/>
      <c r="Q697" s="16"/>
    </row>
    <row r="698" spans="3:17" ht="16.149999999999999" customHeight="1" x14ac:dyDescent="0.2">
      <c r="C698" s="284" t="s">
        <v>152</v>
      </c>
      <c r="D698" s="284"/>
      <c r="E698" s="284"/>
      <c r="F698" s="284"/>
      <c r="G698" s="284"/>
      <c r="H698" s="41" t="s">
        <v>47</v>
      </c>
      <c r="I698" s="35"/>
      <c r="K698" s="289" t="str">
        <f>IF(OR(I698="",I699=""),"",IF(AND(I698=0,I699=0),"Η περίπτωση αυτή προφανώς απορρίπτεται.","Δεν έλυσες σωστά το σύστημα."))</f>
        <v/>
      </c>
      <c r="L698" s="289"/>
      <c r="M698" s="289"/>
      <c r="N698" s="289"/>
      <c r="P698" s="16"/>
      <c r="Q698" s="16"/>
    </row>
    <row r="699" spans="3:17" ht="16.149999999999999" customHeight="1" x14ac:dyDescent="0.2">
      <c r="C699" s="284"/>
      <c r="D699" s="284"/>
      <c r="E699" s="284"/>
      <c r="F699" s="284"/>
      <c r="G699" s="284"/>
      <c r="H699" s="41" t="s">
        <v>48</v>
      </c>
      <c r="I699" s="35"/>
      <c r="K699" s="289"/>
      <c r="L699" s="289"/>
      <c r="M699" s="289"/>
      <c r="N699" s="289"/>
      <c r="P699" s="16"/>
      <c r="Q699" s="16"/>
    </row>
    <row r="700" spans="3:17" ht="16.149999999999999" customHeight="1" x14ac:dyDescent="0.2">
      <c r="P700" s="16"/>
      <c r="Q700" s="16"/>
    </row>
    <row r="701" spans="3:17" ht="16.149999999999999" customHeight="1" x14ac:dyDescent="0.25">
      <c r="C701" s="282" t="s">
        <v>257</v>
      </c>
      <c r="D701" s="282"/>
      <c r="E701" s="282"/>
      <c r="F701" s="282"/>
      <c r="G701" s="282"/>
      <c r="H701" s="245"/>
      <c r="I701" s="245"/>
      <c r="J701" s="60" t="str">
        <f>IF(H701="","",IF(OR(H701="y=2x-2",H701="y=2x–2",H701="y=2*x-2",H701="y=2*x–2",H701="y=2·x-2",H701="y=2·x–2",H701="x=(y-2)/2",H701="x=y:2-1"),"J","L"))</f>
        <v/>
      </c>
      <c r="P701" s="16"/>
      <c r="Q701" s="16"/>
    </row>
    <row r="702" spans="3:17" ht="16.149999999999999" customHeight="1" x14ac:dyDescent="0.2">
      <c r="C702" s="283"/>
      <c r="D702" s="283"/>
      <c r="E702" s="283"/>
      <c r="F702" s="283"/>
      <c r="G702" s="283"/>
      <c r="H702" s="246"/>
      <c r="I702" s="246"/>
      <c r="J702" s="61" t="s">
        <v>150</v>
      </c>
      <c r="P702" s="16"/>
      <c r="Q702" s="16"/>
    </row>
    <row r="703" spans="3:17" ht="16.149999999999999" customHeight="1" x14ac:dyDescent="0.2">
      <c r="P703" s="16"/>
      <c r="Q703" s="16"/>
    </row>
    <row r="704" spans="3:17" ht="16.149999999999999" customHeight="1" x14ac:dyDescent="0.2">
      <c r="C704" s="284" t="s">
        <v>4</v>
      </c>
      <c r="D704" s="284"/>
      <c r="E704" s="284"/>
      <c r="F704" s="284"/>
      <c r="G704" s="284"/>
      <c r="H704" s="41" t="s">
        <v>47</v>
      </c>
      <c r="I704" s="35"/>
      <c r="K704" s="289" t="str">
        <f>IF(OR(I704="",I705=""),"",IF(AND(OR(I704=-1,I704="–1"),OR(I705=-4,I705="–4")),"Η περίπτωση αυτή προφανώς απορρίπτεται.","Δεν έλυσες σωστά το σύστημα."))</f>
        <v/>
      </c>
      <c r="L704" s="289"/>
      <c r="M704" s="289"/>
      <c r="N704" s="289"/>
      <c r="P704" s="16"/>
      <c r="Q704" s="16"/>
    </row>
    <row r="705" spans="1:17" ht="16.149999999999999" customHeight="1" x14ac:dyDescent="0.2">
      <c r="C705" s="284"/>
      <c r="D705" s="284"/>
      <c r="E705" s="284"/>
      <c r="F705" s="284"/>
      <c r="G705" s="284"/>
      <c r="H705" s="41" t="s">
        <v>48</v>
      </c>
      <c r="I705" s="35"/>
      <c r="K705" s="289"/>
      <c r="L705" s="289"/>
      <c r="M705" s="289"/>
      <c r="N705" s="289"/>
      <c r="P705" s="16"/>
      <c r="Q705" s="16"/>
    </row>
    <row r="706" spans="1:17" ht="16.149999999999999" customHeight="1" x14ac:dyDescent="0.2">
      <c r="P706" s="16"/>
      <c r="Q706" s="16"/>
    </row>
    <row r="707" spans="1:17" ht="16.149999999999999" customHeight="1" x14ac:dyDescent="0.2">
      <c r="C707" s="269" t="str">
        <f>IF(AND(K692="… άρα ο ΜΤ του Υ/Α είναι CH4 (μεθάνιο).",K698="Η περίπτωση αυτή προφανώς απορρίπτεται.",K704="Η περίπτωση αυτή προφανώς απορρίπτεται."),"Γίνεται εύκολα κατανοητό, ότι όσο περισσότερο ακόρεστος είναι ο Υ/Α, σε τόσο πιο απαράδεκτες τιμές των x και y οδηγούμαστε. Άρα ο Υ/Α δε μπορεί παρά να είναι το μεθάνιο.","")</f>
        <v/>
      </c>
      <c r="D707" s="269"/>
      <c r="E707" s="269"/>
      <c r="F707" s="269"/>
      <c r="G707" s="269"/>
      <c r="H707" s="269"/>
      <c r="I707" s="269"/>
      <c r="K707" s="277" t="s">
        <v>94</v>
      </c>
      <c r="L707" s="277"/>
      <c r="M707" s="277"/>
      <c r="N707" s="280"/>
      <c r="P707" s="16"/>
      <c r="Q707" s="16"/>
    </row>
    <row r="708" spans="1:17" ht="16.149999999999999" customHeight="1" x14ac:dyDescent="0.2">
      <c r="C708" s="269"/>
      <c r="D708" s="269"/>
      <c r="E708" s="269"/>
      <c r="F708" s="269"/>
      <c r="G708" s="269"/>
      <c r="H708" s="269"/>
      <c r="I708" s="269"/>
      <c r="K708" s="278"/>
      <c r="L708" s="278"/>
      <c r="M708" s="278"/>
      <c r="N708" s="281"/>
      <c r="P708" s="16"/>
      <c r="Q708" s="16"/>
    </row>
    <row r="709" spans="1:17" ht="16.149999999999999" customHeight="1" x14ac:dyDescent="0.2">
      <c r="C709" s="269"/>
      <c r="D709" s="269"/>
      <c r="E709" s="269"/>
      <c r="F709" s="269"/>
      <c r="G709" s="269"/>
      <c r="H709" s="269"/>
      <c r="I709" s="269"/>
      <c r="P709" s="16"/>
      <c r="Q709" s="16"/>
    </row>
    <row r="710" spans="1:17" ht="16.149999999999999" customHeight="1" x14ac:dyDescent="0.2">
      <c r="K710" s="286" t="str">
        <f>IF(N707&lt;&gt;"ναι","","2η λύση του προβλήματος 6")</f>
        <v/>
      </c>
      <c r="L710" s="286"/>
      <c r="M710" s="286"/>
      <c r="N710" s="286"/>
      <c r="P710" s="16"/>
      <c r="Q710" s="16"/>
    </row>
    <row r="711" spans="1:17" ht="16.149999999999999" customHeight="1" x14ac:dyDescent="0.2">
      <c r="A711" s="27" t="s">
        <v>95</v>
      </c>
      <c r="B711" s="137" t="s">
        <v>481</v>
      </c>
      <c r="C711" s="137"/>
      <c r="D711" s="137"/>
      <c r="E711" s="137"/>
      <c r="F711" s="137"/>
      <c r="G711" s="137"/>
      <c r="H711" s="137"/>
      <c r="I711" s="137"/>
      <c r="K711" s="260" t="str">
        <f>IF(N707&lt;&gt;"ναι","","Αφού στο μόριο του Υ/Α CxHy, τα περιεχόμενα αν-θρακοάτομα είναι τετραπλάσια των περιεχόμενων ατό-μων Η, θα ισχύει η σχέση…")</f>
        <v/>
      </c>
      <c r="L711" s="260"/>
      <c r="M711" s="260"/>
      <c r="N711" s="260"/>
      <c r="O711" s="260"/>
      <c r="P711" s="16"/>
      <c r="Q711" s="16"/>
    </row>
    <row r="712" spans="1:17" ht="16.149999999999999" customHeight="1" x14ac:dyDescent="0.2">
      <c r="B712" s="137"/>
      <c r="C712" s="137"/>
      <c r="D712" s="137"/>
      <c r="E712" s="137"/>
      <c r="F712" s="137"/>
      <c r="G712" s="137"/>
      <c r="H712" s="137"/>
      <c r="I712" s="137"/>
      <c r="K712" s="260"/>
      <c r="L712" s="260"/>
      <c r="M712" s="260"/>
      <c r="N712" s="260"/>
      <c r="O712" s="260"/>
      <c r="P712" s="16"/>
      <c r="Q712" s="16"/>
    </row>
    <row r="713" spans="1:17" ht="16.149999999999999" customHeight="1" x14ac:dyDescent="0.2">
      <c r="B713" s="137"/>
      <c r="C713" s="137"/>
      <c r="D713" s="137"/>
      <c r="E713" s="137"/>
      <c r="F713" s="137"/>
      <c r="G713" s="137"/>
      <c r="H713" s="137"/>
      <c r="I713" s="137"/>
      <c r="K713" s="260"/>
      <c r="L713" s="260"/>
      <c r="M713" s="260"/>
      <c r="N713" s="260"/>
      <c r="O713" s="260"/>
      <c r="P713" s="16"/>
      <c r="Q713" s="16"/>
    </row>
    <row r="714" spans="1:17" ht="16.149999999999999" customHeight="1" x14ac:dyDescent="0.2">
      <c r="B714" s="137"/>
      <c r="C714" s="137"/>
      <c r="D714" s="137"/>
      <c r="E714" s="137"/>
      <c r="F714" s="137"/>
      <c r="G714" s="137"/>
      <c r="H714" s="137"/>
      <c r="I714" s="137"/>
      <c r="K714" s="259" t="str">
        <f>IF(N707&lt;&gt;"ναι","","y=4x")</f>
        <v/>
      </c>
      <c r="L714" s="259"/>
      <c r="M714" s="259"/>
      <c r="N714" s="259"/>
      <c r="O714" s="259"/>
      <c r="P714" s="16"/>
      <c r="Q714" s="16"/>
    </row>
    <row r="715" spans="1:17" ht="16.149999999999999" customHeight="1" x14ac:dyDescent="0.2">
      <c r="B715" s="137"/>
      <c r="C715" s="137"/>
      <c r="D715" s="137"/>
      <c r="E715" s="137"/>
      <c r="F715" s="137"/>
      <c r="G715" s="137"/>
      <c r="H715" s="137"/>
      <c r="I715" s="137"/>
      <c r="K715" s="279" t="str">
        <f>IF(N707&lt;&gt;"ναι","","Επιπλέον, στο μόριο οποιουδήποτε Υ/Α, το πλήθος των περιεχόμενων ατόμων Η, σε καμιά περίπτωση δεν υπερβαίνει το πλήθος των ατόμων Η που θα υπήρχαν σ' αυτό το μόριο, αν ο Υ/Α ήταν αλκάνιο.")</f>
        <v/>
      </c>
      <c r="L715" s="279"/>
      <c r="M715" s="279"/>
      <c r="N715" s="279"/>
      <c r="O715" s="279"/>
      <c r="P715" s="16"/>
      <c r="Q715" s="16"/>
    </row>
    <row r="716" spans="1:17" ht="16.149999999999999" customHeight="1" x14ac:dyDescent="0.2">
      <c r="K716" s="279"/>
      <c r="L716" s="279"/>
      <c r="M716" s="279"/>
      <c r="N716" s="279"/>
      <c r="O716" s="279"/>
      <c r="P716" s="16"/>
      <c r="Q716" s="16"/>
    </row>
    <row r="717" spans="1:17" ht="16.149999999999999" customHeight="1" x14ac:dyDescent="0.2">
      <c r="B717" s="188" t="s">
        <v>59</v>
      </c>
      <c r="C717" s="189"/>
      <c r="D717" s="190"/>
      <c r="E717" s="188" t="s">
        <v>60</v>
      </c>
      <c r="F717" s="189"/>
      <c r="G717" s="190"/>
      <c r="K717" s="279"/>
      <c r="L717" s="279"/>
      <c r="M717" s="279"/>
      <c r="N717" s="279"/>
      <c r="O717" s="279"/>
      <c r="P717" s="16"/>
      <c r="Q717" s="16"/>
    </row>
    <row r="718" spans="1:17" ht="16.149999999999999" customHeight="1" x14ac:dyDescent="0.2">
      <c r="B718" s="194"/>
      <c r="C718" s="195"/>
      <c r="D718" s="196"/>
      <c r="E718" s="194"/>
      <c r="F718" s="195"/>
      <c r="G718" s="196"/>
      <c r="K718" s="279"/>
      <c r="L718" s="279"/>
      <c r="M718" s="279"/>
      <c r="N718" s="279"/>
      <c r="O718" s="279"/>
      <c r="P718" s="16"/>
      <c r="Q718" s="16"/>
    </row>
    <row r="719" spans="1:17" ht="16.149999999999999" customHeight="1" x14ac:dyDescent="0.2">
      <c r="B719" s="353" t="s">
        <v>168</v>
      </c>
      <c r="C719" s="271" t="s">
        <v>56</v>
      </c>
      <c r="D719" s="272"/>
      <c r="E719" s="213" t="s">
        <v>63</v>
      </c>
      <c r="F719" s="275"/>
      <c r="G719" s="214"/>
      <c r="H719" s="273"/>
      <c r="K719" s="260" t="str">
        <f>IF(N707&lt;&gt;"ναι","","Όμως αν ο παραπάνω Υ/Α ήταν αλκάνιο, θα είχε τύ-πο…")</f>
        <v/>
      </c>
      <c r="L719" s="260"/>
      <c r="M719" s="260"/>
      <c r="N719" s="260"/>
      <c r="O719" s="260"/>
      <c r="P719" s="16"/>
      <c r="Q719" s="16"/>
    </row>
    <row r="720" spans="1:17" ht="16.149999999999999" customHeight="1" x14ac:dyDescent="0.2">
      <c r="B720" s="353"/>
      <c r="C720" s="271"/>
      <c r="D720" s="272"/>
      <c r="E720" s="215"/>
      <c r="F720" s="276"/>
      <c r="G720" s="216"/>
      <c r="H720" s="274"/>
      <c r="K720" s="260"/>
      <c r="L720" s="260"/>
      <c r="M720" s="260"/>
      <c r="N720" s="260"/>
      <c r="O720" s="260"/>
      <c r="P720" s="16"/>
      <c r="Q720" s="16"/>
    </row>
    <row r="721" spans="2:17" ht="16.149999999999999" customHeight="1" x14ac:dyDescent="0.2">
      <c r="B721" s="353" t="s">
        <v>169</v>
      </c>
      <c r="C721" s="271" t="s">
        <v>57</v>
      </c>
      <c r="D721" s="272"/>
      <c r="E721" s="213" t="s">
        <v>13</v>
      </c>
      <c r="F721" s="275"/>
      <c r="G721" s="214"/>
      <c r="H721" s="273"/>
      <c r="K721" s="259" t="str">
        <f>IF(N707&lt;&gt;"ναι","","CxH2x+2")</f>
        <v/>
      </c>
      <c r="L721" s="259"/>
      <c r="M721" s="259"/>
      <c r="N721" s="259"/>
      <c r="O721" s="259"/>
      <c r="P721" s="16"/>
      <c r="Q721" s="16"/>
    </row>
    <row r="722" spans="2:17" ht="16.149999999999999" customHeight="1" x14ac:dyDescent="0.2">
      <c r="B722" s="353"/>
      <c r="C722" s="271"/>
      <c r="D722" s="272"/>
      <c r="E722" s="215"/>
      <c r="F722" s="276"/>
      <c r="G722" s="216"/>
      <c r="H722" s="274"/>
      <c r="K722" s="260" t="str">
        <f>IF(N707&lt;&gt;"ναι","","… οπότε σύμφωνα με την παραπάνω διαπίστωση θα πρέπει να είναι…")</f>
        <v/>
      </c>
      <c r="L722" s="260"/>
      <c r="M722" s="260"/>
      <c r="N722" s="260"/>
      <c r="O722" s="260"/>
      <c r="P722" s="16"/>
      <c r="Q722" s="16"/>
    </row>
    <row r="723" spans="2:17" ht="16.149999999999999" customHeight="1" x14ac:dyDescent="0.2">
      <c r="B723" s="353" t="s">
        <v>211</v>
      </c>
      <c r="C723" s="271" t="s">
        <v>58</v>
      </c>
      <c r="D723" s="272"/>
      <c r="E723" s="213" t="s">
        <v>51</v>
      </c>
      <c r="F723" s="275"/>
      <c r="G723" s="214"/>
      <c r="H723" s="273"/>
      <c r="K723" s="260"/>
      <c r="L723" s="260"/>
      <c r="M723" s="260"/>
      <c r="N723" s="260"/>
      <c r="O723" s="260"/>
      <c r="P723" s="16"/>
      <c r="Q723" s="16"/>
    </row>
    <row r="724" spans="2:17" ht="16.149999999999999" customHeight="1" x14ac:dyDescent="0.2">
      <c r="B724" s="353"/>
      <c r="C724" s="271"/>
      <c r="D724" s="272"/>
      <c r="E724" s="215"/>
      <c r="F724" s="276"/>
      <c r="G724" s="216"/>
      <c r="H724" s="274"/>
      <c r="K724" s="259" t="str">
        <f>IF(N707&lt;&gt;"ναι","","y≤2x+2")</f>
        <v/>
      </c>
      <c r="L724" s="259"/>
      <c r="M724" s="259"/>
      <c r="N724" s="259"/>
      <c r="O724" s="259"/>
      <c r="P724" s="16"/>
      <c r="Q724" s="16"/>
    </row>
    <row r="725" spans="2:17" ht="16.149999999999999" customHeight="1" x14ac:dyDescent="0.2">
      <c r="B725" s="353" t="s">
        <v>189</v>
      </c>
      <c r="C725" s="271" t="s">
        <v>117</v>
      </c>
      <c r="D725" s="272"/>
      <c r="E725" s="213" t="s">
        <v>62</v>
      </c>
      <c r="F725" s="275"/>
      <c r="G725" s="214"/>
      <c r="H725" s="273"/>
      <c r="K725" s="260" t="str">
        <f>IF(N707&lt;&gt;"ναι","","Προφανώς στην περίπτωσή μας, η τελευταία σχέση μπορεί να γραφεί…")</f>
        <v/>
      </c>
      <c r="L725" s="260"/>
      <c r="M725" s="260"/>
      <c r="N725" s="260"/>
      <c r="O725" s="260"/>
      <c r="P725" s="16"/>
      <c r="Q725" s="16"/>
    </row>
    <row r="726" spans="2:17" ht="16.149999999999999" customHeight="1" x14ac:dyDescent="0.2">
      <c r="B726" s="353"/>
      <c r="C726" s="271"/>
      <c r="D726" s="272"/>
      <c r="E726" s="215"/>
      <c r="F726" s="276"/>
      <c r="G726" s="216"/>
      <c r="H726" s="274"/>
      <c r="K726" s="260"/>
      <c r="L726" s="260"/>
      <c r="M726" s="260"/>
      <c r="N726" s="260"/>
      <c r="O726" s="260"/>
      <c r="P726" s="16"/>
      <c r="Q726" s="16"/>
    </row>
    <row r="727" spans="2:17" ht="16.149999999999999" customHeight="1" x14ac:dyDescent="0.2">
      <c r="B727" s="353" t="s">
        <v>229</v>
      </c>
      <c r="C727" s="271" t="s">
        <v>118</v>
      </c>
      <c r="D727" s="272"/>
      <c r="E727" s="213" t="s">
        <v>53</v>
      </c>
      <c r="F727" s="275"/>
      <c r="G727" s="214"/>
      <c r="H727" s="273"/>
      <c r="K727" s="259" t="str">
        <f>IF(N707&lt;&gt;"ναι","","4x≤2x+2 ή 2x≤2 ή x≤1")</f>
        <v/>
      </c>
      <c r="L727" s="259"/>
      <c r="M727" s="259"/>
      <c r="N727" s="259"/>
      <c r="O727" s="259"/>
      <c r="P727" s="16"/>
      <c r="Q727" s="16"/>
    </row>
    <row r="728" spans="2:17" ht="16.149999999999999" customHeight="1" x14ac:dyDescent="0.2">
      <c r="B728" s="353"/>
      <c r="C728" s="271"/>
      <c r="D728" s="272"/>
      <c r="E728" s="215"/>
      <c r="F728" s="276"/>
      <c r="G728" s="216"/>
      <c r="H728" s="274"/>
      <c r="K728" s="287" t="str">
        <f>IF(N707&lt;&gt;"ναι","","Η τελευταία ανισωτική σχέση δείχνει ότι είναι…")</f>
        <v/>
      </c>
      <c r="L728" s="287"/>
      <c r="M728" s="287"/>
      <c r="N728" s="287"/>
      <c r="O728" s="287"/>
      <c r="P728" s="16"/>
      <c r="Q728" s="16"/>
    </row>
    <row r="729" spans="2:17" ht="16.149999999999999" customHeight="1" x14ac:dyDescent="0.2">
      <c r="B729" s="353" t="s">
        <v>167</v>
      </c>
      <c r="C729" s="271" t="s">
        <v>128</v>
      </c>
      <c r="D729" s="272"/>
      <c r="E729" s="213" t="s">
        <v>54</v>
      </c>
      <c r="F729" s="275"/>
      <c r="G729" s="214"/>
      <c r="H729" s="273"/>
      <c r="K729" s="259" t="str">
        <f>IF(N707&lt;&gt;"ναι","","x=1")</f>
        <v/>
      </c>
      <c r="L729" s="259"/>
      <c r="M729" s="259"/>
      <c r="N729" s="259"/>
      <c r="O729" s="259"/>
      <c r="P729" s="16"/>
      <c r="Q729" s="16"/>
    </row>
    <row r="730" spans="2:17" ht="16.149999999999999" customHeight="1" x14ac:dyDescent="0.2">
      <c r="B730" s="353"/>
      <c r="C730" s="271"/>
      <c r="D730" s="272"/>
      <c r="E730" s="215"/>
      <c r="F730" s="276"/>
      <c r="G730" s="216"/>
      <c r="H730" s="274"/>
      <c r="K730" s="354" t="str">
        <f>IF(N707&lt;&gt;"ναι","","… άρα ο Υ/Α έχει ΜΤ: CH4 (μεθάνιο).")</f>
        <v/>
      </c>
      <c r="L730" s="354"/>
      <c r="M730" s="354"/>
      <c r="N730" s="354"/>
      <c r="O730" s="354"/>
      <c r="P730" s="16"/>
      <c r="Q730" s="16"/>
    </row>
    <row r="731" spans="2:17" ht="16.149999999999999" customHeight="1" x14ac:dyDescent="0.2">
      <c r="B731" s="353" t="s">
        <v>95</v>
      </c>
      <c r="C731" s="271" t="s">
        <v>129</v>
      </c>
      <c r="D731" s="272"/>
      <c r="E731" s="213" t="s">
        <v>52</v>
      </c>
      <c r="F731" s="275"/>
      <c r="G731" s="214"/>
      <c r="H731" s="273"/>
      <c r="P731" s="16"/>
      <c r="Q731" s="16"/>
    </row>
    <row r="732" spans="2:17" ht="16.149999999999999" customHeight="1" x14ac:dyDescent="0.2">
      <c r="B732" s="353"/>
      <c r="C732" s="271"/>
      <c r="D732" s="272"/>
      <c r="E732" s="215"/>
      <c r="F732" s="276"/>
      <c r="G732" s="216"/>
      <c r="H732" s="274"/>
      <c r="P732" s="16"/>
      <c r="Q732" s="16"/>
    </row>
    <row r="733" spans="2:17" ht="16.149999999999999" customHeight="1" x14ac:dyDescent="0.2">
      <c r="B733" s="353" t="s">
        <v>96</v>
      </c>
      <c r="C733" s="271" t="s">
        <v>130</v>
      </c>
      <c r="D733" s="272"/>
      <c r="E733" s="213" t="s">
        <v>12</v>
      </c>
      <c r="F733" s="275"/>
      <c r="G733" s="214"/>
      <c r="H733" s="273"/>
      <c r="P733" s="16"/>
      <c r="Q733" s="16"/>
    </row>
    <row r="734" spans="2:17" ht="16.149999999999999" customHeight="1" x14ac:dyDescent="0.2">
      <c r="B734" s="353"/>
      <c r="C734" s="271"/>
      <c r="D734" s="272"/>
      <c r="E734" s="215"/>
      <c r="F734" s="276"/>
      <c r="G734" s="216"/>
      <c r="H734" s="274"/>
      <c r="L734" s="285" t="str">
        <f>IF(OR(H719="",H721="",H723="",H725="",H727="",H729="",H731="",H733="",H735=""),"",IF(AND(H719=6,H721=9,H723=7,H725=4,H727=8,H729=2,H731=5,H733=3,H735=1),"Φαίνεται ότι εργάστηκες αρκετά και καλά. Συνέχισε έτσι.","Τουλάχιστον μια από τις επιλογές σου ήταν ατυχής. Ευτυχώς δε χρειάζεται να πάρεις διαζύγιο για να τη διορθώσεις."))</f>
        <v/>
      </c>
      <c r="M734" s="285"/>
      <c r="N734" s="285"/>
      <c r="O734" s="285"/>
      <c r="P734" s="16"/>
      <c r="Q734" s="16"/>
    </row>
    <row r="735" spans="2:17" ht="16.149999999999999" customHeight="1" x14ac:dyDescent="0.2">
      <c r="B735" s="353">
        <v>9</v>
      </c>
      <c r="C735" s="271" t="s">
        <v>131</v>
      </c>
      <c r="D735" s="272"/>
      <c r="E735" s="213" t="s">
        <v>55</v>
      </c>
      <c r="F735" s="275"/>
      <c r="G735" s="214"/>
      <c r="H735" s="273"/>
      <c r="L735" s="285"/>
      <c r="M735" s="285"/>
      <c r="N735" s="285"/>
      <c r="O735" s="285"/>
      <c r="P735" s="16"/>
      <c r="Q735" s="16"/>
    </row>
    <row r="736" spans="2:17" ht="16.149999999999999" customHeight="1" x14ac:dyDescent="0.2">
      <c r="B736" s="353"/>
      <c r="C736" s="271"/>
      <c r="D736" s="272"/>
      <c r="E736" s="215"/>
      <c r="F736" s="276"/>
      <c r="G736" s="216"/>
      <c r="H736" s="274"/>
      <c r="L736" s="285"/>
      <c r="M736" s="285"/>
      <c r="N736" s="285"/>
      <c r="O736" s="285"/>
      <c r="P736" s="16"/>
      <c r="Q736" s="16"/>
    </row>
    <row r="737" spans="1:17" ht="16.149999999999999" customHeight="1" x14ac:dyDescent="0.2">
      <c r="P737" s="16"/>
      <c r="Q737" s="16"/>
    </row>
    <row r="738" spans="1:17" ht="16.149999999999999" customHeight="1" x14ac:dyDescent="0.2">
      <c r="A738" s="27"/>
      <c r="B738" s="270" t="s">
        <v>482</v>
      </c>
      <c r="C738" s="270"/>
      <c r="D738" s="270"/>
      <c r="E738" s="270"/>
      <c r="F738" s="270"/>
      <c r="G738" s="270"/>
      <c r="H738" s="270"/>
      <c r="I738" s="270"/>
      <c r="J738" s="270"/>
      <c r="P738" s="16"/>
      <c r="Q738" s="16"/>
    </row>
    <row r="739" spans="1:17" ht="16.149999999999999" customHeight="1" x14ac:dyDescent="0.2">
      <c r="A739" s="27"/>
      <c r="B739" s="270"/>
      <c r="C739" s="270"/>
      <c r="D739" s="270"/>
      <c r="E739" s="270"/>
      <c r="F739" s="270"/>
      <c r="G739" s="270"/>
      <c r="H739" s="270"/>
      <c r="I739" s="270"/>
      <c r="J739" s="270"/>
      <c r="P739" s="16"/>
      <c r="Q739" s="16"/>
    </row>
    <row r="740" spans="1:17" ht="16.149999999999999" customHeight="1" x14ac:dyDescent="0.2">
      <c r="B740" s="270"/>
      <c r="C740" s="270"/>
      <c r="D740" s="270"/>
      <c r="E740" s="270"/>
      <c r="F740" s="270"/>
      <c r="G740" s="270"/>
      <c r="H740" s="270"/>
      <c r="I740" s="270"/>
      <c r="J740" s="270"/>
      <c r="P740" s="16"/>
      <c r="Q740" s="16"/>
    </row>
    <row r="741" spans="1:17" ht="16.149999999999999" customHeight="1" x14ac:dyDescent="0.2">
      <c r="B741" s="270" t="s">
        <v>216</v>
      </c>
      <c r="C741" s="270"/>
      <c r="D741" s="270"/>
      <c r="E741" s="270"/>
      <c r="F741" s="270"/>
      <c r="G741" s="270"/>
      <c r="H741" s="270"/>
      <c r="I741" s="270"/>
      <c r="J741" s="270"/>
      <c r="P741" s="16"/>
      <c r="Q741" s="16"/>
    </row>
    <row r="742" spans="1:17" ht="16.149999999999999" customHeight="1" x14ac:dyDescent="0.2">
      <c r="B742" s="270"/>
      <c r="C742" s="270"/>
      <c r="D742" s="270"/>
      <c r="E742" s="270"/>
      <c r="F742" s="270"/>
      <c r="G742" s="270"/>
      <c r="H742" s="270"/>
      <c r="I742" s="270"/>
      <c r="J742" s="270"/>
      <c r="P742" s="16"/>
      <c r="Q742" s="16"/>
    </row>
    <row r="743" spans="1:17" ht="16.149999999999999" customHeight="1" x14ac:dyDescent="0.2">
      <c r="B743" s="270"/>
      <c r="C743" s="270"/>
      <c r="D743" s="270"/>
      <c r="E743" s="270"/>
      <c r="F743" s="270"/>
      <c r="G743" s="270"/>
      <c r="H743" s="270"/>
      <c r="I743" s="270"/>
      <c r="J743" s="270"/>
      <c r="P743" s="16"/>
      <c r="Q743" s="16"/>
    </row>
    <row r="744" spans="1:17" ht="16.149999999999999" customHeight="1" x14ac:dyDescent="0.2">
      <c r="B744" s="270"/>
      <c r="C744" s="270"/>
      <c r="D744" s="270"/>
      <c r="E744" s="270"/>
      <c r="F744" s="270"/>
      <c r="G744" s="270"/>
      <c r="H744" s="270"/>
      <c r="I744" s="270"/>
      <c r="J744" s="270"/>
      <c r="P744" s="16"/>
      <c r="Q744" s="16"/>
    </row>
    <row r="745" spans="1:17" ht="16.149999999999999" customHeight="1" x14ac:dyDescent="0.2">
      <c r="C745" s="265" t="s">
        <v>60</v>
      </c>
      <c r="D745" s="265"/>
      <c r="E745" s="265" t="s">
        <v>144</v>
      </c>
      <c r="F745" s="265"/>
      <c r="G745" s="265" t="s">
        <v>145</v>
      </c>
      <c r="H745" s="265"/>
      <c r="P745" s="16"/>
      <c r="Q745" s="16"/>
    </row>
    <row r="746" spans="1:17" ht="16.149999999999999" customHeight="1" x14ac:dyDescent="0.2">
      <c r="C746" s="265"/>
      <c r="D746" s="265"/>
      <c r="E746" s="265"/>
      <c r="F746" s="265"/>
      <c r="G746" s="265"/>
      <c r="H746" s="265"/>
      <c r="P746" s="16"/>
      <c r="Q746" s="16"/>
    </row>
    <row r="747" spans="1:17" ht="16.149999999999999" customHeight="1" x14ac:dyDescent="0.2">
      <c r="C747" s="266" t="s">
        <v>232</v>
      </c>
      <c r="D747" s="266"/>
      <c r="E747" s="267"/>
      <c r="F747" s="267"/>
      <c r="G747" s="267"/>
      <c r="H747" s="267"/>
      <c r="P747" s="16"/>
      <c r="Q747" s="16"/>
    </row>
    <row r="748" spans="1:17" ht="16.149999999999999" customHeight="1" x14ac:dyDescent="0.2">
      <c r="C748" s="266"/>
      <c r="D748" s="266"/>
      <c r="E748" s="267"/>
      <c r="F748" s="267"/>
      <c r="G748" s="267"/>
      <c r="H748" s="267"/>
      <c r="I748" s="79" t="str">
        <f>IF(OR(E747="",G747=""),"",IF(AND(E747=5,G747=0),"G","R"))</f>
        <v/>
      </c>
      <c r="P748" s="16"/>
      <c r="Q748" s="16"/>
    </row>
    <row r="749" spans="1:17" ht="16.149999999999999" customHeight="1" x14ac:dyDescent="0.2">
      <c r="C749" s="266" t="s">
        <v>146</v>
      </c>
      <c r="D749" s="266"/>
      <c r="E749" s="267"/>
      <c r="F749" s="267"/>
      <c r="G749" s="267"/>
      <c r="H749" s="267"/>
      <c r="P749" s="16"/>
      <c r="Q749" s="16"/>
    </row>
    <row r="750" spans="1:17" ht="16.149999999999999" customHeight="1" x14ac:dyDescent="0.2">
      <c r="C750" s="266"/>
      <c r="D750" s="266"/>
      <c r="E750" s="267"/>
      <c r="F750" s="267"/>
      <c r="G750" s="267"/>
      <c r="H750" s="267"/>
      <c r="I750" s="79" t="str">
        <f>IF(OR(E749="",G749=""),"",IF(AND(E749=7,G749=0),"G","R"))</f>
        <v/>
      </c>
      <c r="P750" s="16"/>
      <c r="Q750" s="16"/>
    </row>
    <row r="751" spans="1:17" ht="16.149999999999999" customHeight="1" x14ac:dyDescent="0.2">
      <c r="C751" s="266" t="s">
        <v>109</v>
      </c>
      <c r="D751" s="266"/>
      <c r="E751" s="267"/>
      <c r="F751" s="267"/>
      <c r="G751" s="267"/>
      <c r="H751" s="267"/>
      <c r="P751" s="16"/>
      <c r="Q751" s="16"/>
    </row>
    <row r="752" spans="1:17" ht="16.149999999999999" customHeight="1" x14ac:dyDescent="0.2">
      <c r="C752" s="266"/>
      <c r="D752" s="266"/>
      <c r="E752" s="267"/>
      <c r="F752" s="267"/>
      <c r="G752" s="267"/>
      <c r="H752" s="267"/>
      <c r="I752" s="79" t="str">
        <f>IF(OR(E751="",G751=""),"",IF(AND(E751=6,G751=1),"G","R"))</f>
        <v/>
      </c>
      <c r="P752" s="16"/>
      <c r="Q752" s="16"/>
    </row>
    <row r="753" spans="2:17" ht="16.149999999999999" customHeight="1" x14ac:dyDescent="0.2">
      <c r="C753" s="266" t="s">
        <v>110</v>
      </c>
      <c r="D753" s="266"/>
      <c r="E753" s="267"/>
      <c r="F753" s="267"/>
      <c r="G753" s="267"/>
      <c r="H753" s="267"/>
      <c r="P753" s="16"/>
      <c r="Q753" s="16"/>
    </row>
    <row r="754" spans="2:17" ht="16.149999999999999" customHeight="1" x14ac:dyDescent="0.2">
      <c r="C754" s="266"/>
      <c r="D754" s="266"/>
      <c r="E754" s="267"/>
      <c r="F754" s="267"/>
      <c r="G754" s="267"/>
      <c r="H754" s="267"/>
      <c r="I754" s="79" t="str">
        <f>IF(OR(E753="",G753=""),"",IF(AND(E753=6,G753=2),"G","R"))</f>
        <v/>
      </c>
      <c r="P754" s="16"/>
      <c r="Q754" s="16"/>
    </row>
    <row r="755" spans="2:17" ht="16.149999999999999" customHeight="1" x14ac:dyDescent="0.2">
      <c r="C755" s="266" t="s">
        <v>233</v>
      </c>
      <c r="D755" s="266"/>
      <c r="E755" s="267"/>
      <c r="F755" s="267"/>
      <c r="G755" s="267"/>
      <c r="H755" s="267"/>
      <c r="P755" s="16"/>
      <c r="Q755" s="16"/>
    </row>
    <row r="756" spans="2:17" ht="16.149999999999999" customHeight="1" x14ac:dyDescent="0.2">
      <c r="C756" s="266"/>
      <c r="D756" s="266"/>
      <c r="E756" s="267"/>
      <c r="F756" s="267"/>
      <c r="G756" s="267"/>
      <c r="H756" s="267"/>
      <c r="I756" s="79" t="str">
        <f>IF(OR(E755="",G755=""),"",IF(AND(E755=6,G755=0),"G","R"))</f>
        <v/>
      </c>
      <c r="P756" s="16"/>
      <c r="Q756" s="16"/>
    </row>
    <row r="757" spans="2:17" ht="16.149999999999999" customHeight="1" x14ac:dyDescent="0.2">
      <c r="C757" s="266" t="s">
        <v>111</v>
      </c>
      <c r="D757" s="266"/>
      <c r="E757" s="267"/>
      <c r="F757" s="267"/>
      <c r="G757" s="267"/>
      <c r="H757" s="267"/>
      <c r="P757" s="16"/>
      <c r="Q757" s="16"/>
    </row>
    <row r="758" spans="2:17" ht="16.149999999999999" customHeight="1" x14ac:dyDescent="0.2">
      <c r="C758" s="266"/>
      <c r="D758" s="266"/>
      <c r="E758" s="267"/>
      <c r="F758" s="267"/>
      <c r="G758" s="267"/>
      <c r="H758" s="267"/>
      <c r="I758" s="79" t="str">
        <f>IF(OR(E757="",G757=""),"",IF(AND(E757=5,G757=1),"G","R"))</f>
        <v/>
      </c>
      <c r="P758" s="16"/>
      <c r="Q758" s="16"/>
    </row>
    <row r="759" spans="2:17" ht="16.149999999999999" customHeight="1" x14ac:dyDescent="0.2">
      <c r="C759" s="266" t="s">
        <v>112</v>
      </c>
      <c r="D759" s="266"/>
      <c r="E759" s="267"/>
      <c r="F759" s="267"/>
      <c r="G759" s="267"/>
      <c r="H759" s="267"/>
      <c r="P759" s="16"/>
      <c r="Q759" s="16"/>
    </row>
    <row r="760" spans="2:17" ht="16.149999999999999" customHeight="1" x14ac:dyDescent="0.2">
      <c r="C760" s="266"/>
      <c r="D760" s="266"/>
      <c r="E760" s="267"/>
      <c r="F760" s="267"/>
      <c r="G760" s="267"/>
      <c r="H760" s="267"/>
      <c r="I760" s="79" t="str">
        <f>IF(OR(E759="",G759=""),"",IF(AND(E759=7,G759=0),"G","R"))</f>
        <v/>
      </c>
      <c r="P760" s="16"/>
      <c r="Q760" s="16"/>
    </row>
    <row r="761" spans="2:17" ht="16.149999999999999" customHeight="1" x14ac:dyDescent="0.2">
      <c r="C761" s="266" t="s">
        <v>113</v>
      </c>
      <c r="D761" s="266"/>
      <c r="E761" s="267"/>
      <c r="F761" s="267"/>
      <c r="G761" s="267"/>
      <c r="H761" s="267"/>
      <c r="P761" s="16"/>
      <c r="Q761" s="16"/>
    </row>
    <row r="762" spans="2:17" ht="16.149999999999999" customHeight="1" x14ac:dyDescent="0.2">
      <c r="C762" s="266"/>
      <c r="D762" s="266"/>
      <c r="E762" s="267"/>
      <c r="F762" s="267"/>
      <c r="G762" s="267"/>
      <c r="H762" s="267"/>
      <c r="I762" s="79" t="str">
        <f>IF(OR(E761="",G761=""),"",IF(AND(E761=5,G761=1),"G","R"))</f>
        <v/>
      </c>
      <c r="K762" s="285" t="str">
        <f>IF(OR(I748="",I750="",I752="",I754="",I756="",I758="",I760="",I762="",I764=""),"",IF(AND(I748="G",I750="G",I752="G",I754="G",I756="G",I758="G",I760="G",I762="G",I764="G"),"Αν βάλθηκες να καταπλήξεις τα πλήθη, με τις υψηλές επιδόσεις σου στην οργανική χημεία, σε πληροφορώ ότι είσαι σε καλό δρόμο.","Ευτυχώς, κάποιες φορές, όπως εδώ, τα λάθη διορθώνονται. Επιπλέον μας διδάσκουν και κάτι."))</f>
        <v/>
      </c>
      <c r="L762" s="285"/>
      <c r="M762" s="285"/>
      <c r="N762" s="285"/>
      <c r="O762" s="285"/>
      <c r="P762" s="16"/>
      <c r="Q762" s="16"/>
    </row>
    <row r="763" spans="2:17" ht="16.149999999999999" customHeight="1" x14ac:dyDescent="0.2">
      <c r="C763" s="266" t="s">
        <v>114</v>
      </c>
      <c r="D763" s="266"/>
      <c r="E763" s="267"/>
      <c r="F763" s="267"/>
      <c r="G763" s="267"/>
      <c r="H763" s="267"/>
      <c r="K763" s="285"/>
      <c r="L763" s="285"/>
      <c r="M763" s="285"/>
      <c r="N763" s="285"/>
      <c r="O763" s="285"/>
      <c r="P763" s="16"/>
      <c r="Q763" s="16"/>
    </row>
    <row r="764" spans="2:17" ht="16.149999999999999" customHeight="1" x14ac:dyDescent="0.2">
      <c r="C764" s="266"/>
      <c r="D764" s="266"/>
      <c r="E764" s="267"/>
      <c r="F764" s="267"/>
      <c r="G764" s="267"/>
      <c r="H764" s="267"/>
      <c r="I764" s="79" t="str">
        <f>IF(OR(E763="",G763=""),"",IF(AND(E763=6,G763=1),"G","R"))</f>
        <v/>
      </c>
      <c r="K764" s="285"/>
      <c r="L764" s="285"/>
      <c r="M764" s="285"/>
      <c r="N764" s="285"/>
      <c r="O764" s="285"/>
      <c r="P764" s="16"/>
      <c r="Q764" s="16"/>
    </row>
    <row r="765" spans="2:17" ht="16.149999999999999" customHeight="1" x14ac:dyDescent="0.2">
      <c r="P765" s="16"/>
      <c r="Q765" s="16"/>
    </row>
    <row r="766" spans="2:17" ht="16.149999999999999" customHeight="1" x14ac:dyDescent="0.2">
      <c r="B766" s="270" t="s">
        <v>483</v>
      </c>
      <c r="C766" s="270"/>
      <c r="D766" s="270"/>
      <c r="E766" s="270"/>
      <c r="F766" s="270"/>
      <c r="G766" s="270"/>
      <c r="H766" s="270"/>
      <c r="I766" s="270"/>
      <c r="J766" s="270"/>
      <c r="P766" s="16"/>
      <c r="Q766" s="16"/>
    </row>
    <row r="767" spans="2:17" ht="16.149999999999999" customHeight="1" x14ac:dyDescent="0.2">
      <c r="B767" s="270"/>
      <c r="C767" s="270"/>
      <c r="D767" s="270"/>
      <c r="E767" s="270"/>
      <c r="F767" s="270"/>
      <c r="G767" s="270"/>
      <c r="H767" s="270"/>
      <c r="I767" s="270"/>
      <c r="J767" s="270"/>
      <c r="P767" s="16"/>
      <c r="Q767" s="16"/>
    </row>
    <row r="768" spans="2:17" ht="16.149999999999999" customHeight="1" x14ac:dyDescent="0.2">
      <c r="B768" s="270"/>
      <c r="C768" s="270"/>
      <c r="D768" s="270"/>
      <c r="E768" s="270"/>
      <c r="F768" s="270"/>
      <c r="G768" s="270"/>
      <c r="H768" s="270"/>
      <c r="I768" s="270"/>
      <c r="J768" s="270"/>
      <c r="P768" s="16"/>
      <c r="Q768" s="16"/>
    </row>
    <row r="769" spans="2:17" ht="16.149999999999999" customHeight="1" x14ac:dyDescent="0.2">
      <c r="B769" s="270"/>
      <c r="C769" s="270"/>
      <c r="D769" s="270"/>
      <c r="E769" s="270"/>
      <c r="F769" s="270"/>
      <c r="G769" s="270"/>
      <c r="H769" s="270"/>
      <c r="I769" s="270"/>
      <c r="J769" s="270"/>
      <c r="P769" s="16"/>
      <c r="Q769" s="16"/>
    </row>
    <row r="770" spans="2:17" ht="16.149999999999999" customHeight="1" x14ac:dyDescent="0.2">
      <c r="B770" s="270"/>
      <c r="C770" s="270"/>
      <c r="D770" s="270"/>
      <c r="E770" s="270"/>
      <c r="F770" s="270"/>
      <c r="G770" s="270"/>
      <c r="H770" s="270"/>
      <c r="I770" s="270"/>
      <c r="J770" s="270"/>
      <c r="P770" s="16"/>
      <c r="Q770" s="16"/>
    </row>
    <row r="771" spans="2:17" ht="16.149999999999999" customHeight="1" x14ac:dyDescent="0.2">
      <c r="B771" s="270"/>
      <c r="C771" s="270"/>
      <c r="D771" s="270"/>
      <c r="E771" s="270"/>
      <c r="F771" s="270"/>
      <c r="G771" s="270"/>
      <c r="H771" s="270"/>
      <c r="I771" s="270"/>
      <c r="J771" s="270"/>
      <c r="P771" s="16"/>
      <c r="Q771" s="16"/>
    </row>
    <row r="772" spans="2:17" ht="16.149999999999999" customHeight="1" x14ac:dyDescent="0.2">
      <c r="B772" s="270"/>
      <c r="C772" s="270"/>
      <c r="D772" s="270"/>
      <c r="E772" s="270"/>
      <c r="F772" s="270"/>
      <c r="G772" s="270"/>
      <c r="H772" s="270"/>
      <c r="I772" s="270"/>
      <c r="J772" s="270"/>
      <c r="P772" s="16"/>
      <c r="Q772" s="16"/>
    </row>
    <row r="773" spans="2:17" ht="16.149999999999999" customHeight="1" x14ac:dyDescent="0.2">
      <c r="C773" s="265" t="s">
        <v>60</v>
      </c>
      <c r="D773" s="265"/>
      <c r="E773" s="265" t="s">
        <v>144</v>
      </c>
      <c r="F773" s="265"/>
      <c r="G773" s="265" t="s">
        <v>145</v>
      </c>
      <c r="H773" s="265"/>
      <c r="P773" s="16"/>
      <c r="Q773" s="16"/>
    </row>
    <row r="774" spans="2:17" ht="16.149999999999999" customHeight="1" x14ac:dyDescent="0.2">
      <c r="C774" s="265"/>
      <c r="D774" s="265"/>
      <c r="E774" s="265"/>
      <c r="F774" s="265"/>
      <c r="G774" s="265"/>
      <c r="H774" s="265"/>
      <c r="P774" s="16"/>
      <c r="Q774" s="16"/>
    </row>
    <row r="775" spans="2:17" ht="16.149999999999999" customHeight="1" x14ac:dyDescent="0.2">
      <c r="C775" s="266" t="s">
        <v>232</v>
      </c>
      <c r="D775" s="266"/>
      <c r="E775" s="267"/>
      <c r="F775" s="267"/>
      <c r="G775" s="267"/>
      <c r="H775" s="267"/>
      <c r="I775" s="83"/>
      <c r="P775" s="16"/>
      <c r="Q775" s="16"/>
    </row>
    <row r="776" spans="2:17" ht="16.149999999999999" customHeight="1" x14ac:dyDescent="0.2">
      <c r="C776" s="266"/>
      <c r="D776" s="266"/>
      <c r="E776" s="267"/>
      <c r="F776" s="267"/>
      <c r="G776" s="267"/>
      <c r="H776" s="267"/>
      <c r="I776" s="84" t="str">
        <f>IF(OR(E775="",G775=""),"",IF(AND(E775=1,G775=0),"G","R"))</f>
        <v/>
      </c>
      <c r="P776" s="16"/>
      <c r="Q776" s="16"/>
    </row>
    <row r="777" spans="2:17" ht="16.149999999999999" customHeight="1" x14ac:dyDescent="0.2">
      <c r="C777" s="266" t="s">
        <v>146</v>
      </c>
      <c r="D777" s="266"/>
      <c r="E777" s="267"/>
      <c r="F777" s="267"/>
      <c r="G777" s="267"/>
      <c r="H777" s="267"/>
      <c r="I777" s="83"/>
      <c r="P777" s="16"/>
      <c r="Q777" s="16"/>
    </row>
    <row r="778" spans="2:17" ht="16.149999999999999" customHeight="1" x14ac:dyDescent="0.2">
      <c r="C778" s="266"/>
      <c r="D778" s="266"/>
      <c r="E778" s="267"/>
      <c r="F778" s="267"/>
      <c r="G778" s="267"/>
      <c r="H778" s="267"/>
      <c r="I778" s="84" t="str">
        <f>IF(OR(E777="",G777=""),"",IF(AND(E777=3,G777=0),"G","R"))</f>
        <v/>
      </c>
      <c r="P778" s="16"/>
      <c r="Q778" s="16"/>
    </row>
    <row r="779" spans="2:17" ht="16.149999999999999" customHeight="1" x14ac:dyDescent="0.2">
      <c r="C779" s="266" t="s">
        <v>109</v>
      </c>
      <c r="D779" s="266"/>
      <c r="E779" s="267"/>
      <c r="F779" s="267"/>
      <c r="G779" s="267"/>
      <c r="H779" s="267"/>
      <c r="I779" s="83"/>
      <c r="P779" s="16"/>
      <c r="Q779" s="16"/>
    </row>
    <row r="780" spans="2:17" ht="16.149999999999999" customHeight="1" x14ac:dyDescent="0.2">
      <c r="C780" s="266"/>
      <c r="D780" s="266"/>
      <c r="E780" s="267"/>
      <c r="F780" s="267"/>
      <c r="G780" s="267"/>
      <c r="H780" s="267"/>
      <c r="I780" s="84" t="str">
        <f>IF(OR(E779="",G779=""),"",IF(AND(E779=2,G779=1),"G","R"))</f>
        <v/>
      </c>
      <c r="P780" s="16"/>
      <c r="Q780" s="16"/>
    </row>
    <row r="781" spans="2:17" ht="16.149999999999999" customHeight="1" x14ac:dyDescent="0.2">
      <c r="C781" s="266" t="s">
        <v>110</v>
      </c>
      <c r="D781" s="266"/>
      <c r="E781" s="267"/>
      <c r="F781" s="267"/>
      <c r="G781" s="267"/>
      <c r="H781" s="267"/>
      <c r="I781" s="83"/>
      <c r="P781" s="16"/>
      <c r="Q781" s="16"/>
    </row>
    <row r="782" spans="2:17" ht="16.149999999999999" customHeight="1" x14ac:dyDescent="0.2">
      <c r="C782" s="266"/>
      <c r="D782" s="266"/>
      <c r="E782" s="267"/>
      <c r="F782" s="267"/>
      <c r="G782" s="267"/>
      <c r="H782" s="267"/>
      <c r="I782" s="84" t="str">
        <f>IF(OR(E781="",G781=""),"",IF(AND(E781=2,G781=2),"G","R"))</f>
        <v/>
      </c>
      <c r="P782" s="16"/>
      <c r="Q782" s="16"/>
    </row>
    <row r="783" spans="2:17" ht="16.149999999999999" customHeight="1" x14ac:dyDescent="0.2">
      <c r="C783" s="266" t="s">
        <v>233</v>
      </c>
      <c r="D783" s="266"/>
      <c r="E783" s="267"/>
      <c r="F783" s="267"/>
      <c r="G783" s="267"/>
      <c r="H783" s="267"/>
      <c r="I783" s="83"/>
      <c r="P783" s="16"/>
      <c r="Q783" s="16"/>
    </row>
    <row r="784" spans="2:17" ht="16.149999999999999" customHeight="1" x14ac:dyDescent="0.2">
      <c r="C784" s="266"/>
      <c r="D784" s="266"/>
      <c r="E784" s="267"/>
      <c r="F784" s="267"/>
      <c r="G784" s="267"/>
      <c r="H784" s="267"/>
      <c r="I784" s="84" t="str">
        <f>IF(OR(E783="",G783=""),"",IF(AND(E783=2,G783=0),"G","R"))</f>
        <v/>
      </c>
      <c r="P784" s="16"/>
      <c r="Q784" s="16"/>
    </row>
    <row r="785" spans="1:17" ht="16.149999999999999" customHeight="1" x14ac:dyDescent="0.2">
      <c r="C785" s="266" t="s">
        <v>111</v>
      </c>
      <c r="D785" s="266"/>
      <c r="E785" s="267"/>
      <c r="F785" s="267"/>
      <c r="G785" s="267"/>
      <c r="H785" s="267"/>
      <c r="I785" s="83"/>
      <c r="P785" s="16"/>
      <c r="Q785" s="16"/>
    </row>
    <row r="786" spans="1:17" ht="16.149999999999999" customHeight="1" x14ac:dyDescent="0.2">
      <c r="C786" s="266"/>
      <c r="D786" s="266"/>
      <c r="E786" s="267"/>
      <c r="F786" s="267"/>
      <c r="G786" s="267"/>
      <c r="H786" s="267"/>
      <c r="I786" s="84" t="str">
        <f>IF(OR(E785="",G785=""),"",IF(AND(E785=1,G785=1),"G","R"))</f>
        <v/>
      </c>
      <c r="P786" s="16"/>
      <c r="Q786" s="16"/>
    </row>
    <row r="787" spans="1:17" ht="16.149999999999999" customHeight="1" x14ac:dyDescent="0.2">
      <c r="C787" s="266" t="s">
        <v>112</v>
      </c>
      <c r="D787" s="266"/>
      <c r="E787" s="267"/>
      <c r="F787" s="267"/>
      <c r="G787" s="267"/>
      <c r="H787" s="267"/>
      <c r="I787" s="83"/>
      <c r="J787" s="58"/>
      <c r="P787" s="16"/>
      <c r="Q787" s="16"/>
    </row>
    <row r="788" spans="1:17" ht="16.149999999999999" customHeight="1" x14ac:dyDescent="0.2">
      <c r="C788" s="266"/>
      <c r="D788" s="266"/>
      <c r="E788" s="267"/>
      <c r="F788" s="267"/>
      <c r="G788" s="267"/>
      <c r="H788" s="267"/>
      <c r="I788" s="84" t="str">
        <f>IF(OR(E787="",G787=""),"",IF(AND(E787=3,G787=0),"G","R"))</f>
        <v/>
      </c>
      <c r="P788" s="16"/>
      <c r="Q788" s="16"/>
    </row>
    <row r="789" spans="1:17" ht="16.149999999999999" customHeight="1" x14ac:dyDescent="0.2">
      <c r="C789" s="266" t="s">
        <v>113</v>
      </c>
      <c r="D789" s="266"/>
      <c r="E789" s="267"/>
      <c r="F789" s="267"/>
      <c r="G789" s="267"/>
      <c r="H789" s="267"/>
      <c r="I789" s="83"/>
      <c r="P789" s="16"/>
      <c r="Q789" s="16"/>
    </row>
    <row r="790" spans="1:17" ht="16.149999999999999" customHeight="1" x14ac:dyDescent="0.2">
      <c r="C790" s="266"/>
      <c r="D790" s="266"/>
      <c r="E790" s="267"/>
      <c r="F790" s="267"/>
      <c r="G790" s="267"/>
      <c r="H790" s="267"/>
      <c r="I790" s="84" t="str">
        <f>IF(OR(E789="",G789=""),"",IF(AND(E789="–",G789="–"),"G","R"))</f>
        <v/>
      </c>
      <c r="P790" s="16"/>
      <c r="Q790" s="16"/>
    </row>
    <row r="791" spans="1:17" ht="16.149999999999999" customHeight="1" x14ac:dyDescent="0.2">
      <c r="C791" s="266" t="s">
        <v>114</v>
      </c>
      <c r="D791" s="266"/>
      <c r="E791" s="267"/>
      <c r="F791" s="267"/>
      <c r="G791" s="267"/>
      <c r="H791" s="267"/>
      <c r="I791" s="83"/>
      <c r="M791" s="355" t="str">
        <f>IF(OR(I776="",I778="",I780="",I782="",I784="",I786="",I788="",I790="",I792=""),"",IF(AND(I776="G",I778="G",I780="G",I782="G",I784="G",I786="G",I788="G",I790="G",I792="G"),"Excellent!","Tragic!"))</f>
        <v/>
      </c>
      <c r="N791" s="355"/>
      <c r="O791" s="355"/>
      <c r="P791" s="16"/>
      <c r="Q791" s="16"/>
    </row>
    <row r="792" spans="1:17" ht="16.149999999999999" customHeight="1" x14ac:dyDescent="0.2">
      <c r="C792" s="266"/>
      <c r="D792" s="266"/>
      <c r="E792" s="267"/>
      <c r="F792" s="267"/>
      <c r="G792" s="267"/>
      <c r="H792" s="267"/>
      <c r="I792" s="84" t="str">
        <f>IF(OR(E791="",G791=""),"",IF(AND(E791="–",G791="–"),"G","R"))</f>
        <v/>
      </c>
      <c r="M792" s="355"/>
      <c r="N792" s="355"/>
      <c r="O792" s="355"/>
      <c r="P792" s="16"/>
      <c r="Q792" s="16"/>
    </row>
    <row r="793" spans="1:17" ht="16.149999999999999" customHeight="1" x14ac:dyDescent="0.2">
      <c r="P793" s="16"/>
      <c r="Q793" s="16"/>
    </row>
    <row r="794" spans="1:17" ht="16.149999999999999" customHeight="1" x14ac:dyDescent="0.2">
      <c r="A794" s="27" t="s">
        <v>284</v>
      </c>
      <c r="B794" s="137" t="s">
        <v>484</v>
      </c>
      <c r="C794" s="137"/>
      <c r="D794" s="137"/>
      <c r="E794" s="137"/>
      <c r="F794" s="137"/>
      <c r="G794" s="137"/>
      <c r="H794" s="137"/>
      <c r="I794" s="137"/>
      <c r="J794" s="137"/>
      <c r="P794" s="16"/>
      <c r="Q794" s="16"/>
    </row>
    <row r="795" spans="1:17" ht="16.149999999999999" customHeight="1" x14ac:dyDescent="0.2">
      <c r="B795" s="137"/>
      <c r="C795" s="137"/>
      <c r="D795" s="137"/>
      <c r="E795" s="137"/>
      <c r="F795" s="137"/>
      <c r="G795" s="137"/>
      <c r="H795" s="137"/>
      <c r="I795" s="137"/>
      <c r="J795" s="137"/>
      <c r="P795" s="16"/>
      <c r="Q795" s="16"/>
    </row>
    <row r="796" spans="1:17" ht="16.149999999999999" customHeight="1" x14ac:dyDescent="0.2">
      <c r="P796" s="16"/>
      <c r="Q796" s="16"/>
    </row>
    <row r="797" spans="1:17" ht="16.149999999999999" customHeight="1" x14ac:dyDescent="0.2">
      <c r="C797" s="265" t="s">
        <v>285</v>
      </c>
      <c r="D797" s="265"/>
      <c r="E797" s="265" t="s">
        <v>286</v>
      </c>
      <c r="F797" s="265"/>
      <c r="G797" s="268" t="s">
        <v>287</v>
      </c>
      <c r="H797" s="268" t="s">
        <v>104</v>
      </c>
      <c r="P797" s="16"/>
      <c r="Q797" s="16"/>
    </row>
    <row r="798" spans="1:17" ht="16.149999999999999" customHeight="1" x14ac:dyDescent="0.2">
      <c r="C798" s="265"/>
      <c r="D798" s="265"/>
      <c r="E798" s="265"/>
      <c r="F798" s="265"/>
      <c r="G798" s="268"/>
      <c r="H798" s="268"/>
      <c r="P798" s="16"/>
      <c r="Q798" s="16"/>
    </row>
    <row r="799" spans="1:17" ht="16.149999999999999" customHeight="1" x14ac:dyDescent="0.2">
      <c r="C799" s="266" t="s">
        <v>12</v>
      </c>
      <c r="D799" s="266"/>
      <c r="E799" s="263" t="s">
        <v>77</v>
      </c>
      <c r="F799" s="263"/>
      <c r="G799" s="262"/>
      <c r="H799" s="262"/>
      <c r="P799" s="16"/>
      <c r="Q799" s="16"/>
    </row>
    <row r="800" spans="1:17" ht="16.149999999999999" customHeight="1" x14ac:dyDescent="0.2">
      <c r="C800" s="266"/>
      <c r="D800" s="266"/>
      <c r="E800" s="263"/>
      <c r="F800" s="263"/>
      <c r="G800" s="262"/>
      <c r="H800" s="262"/>
      <c r="I800" s="79" t="str">
        <f>IF(OR(G799="",H799=""),"",IF(AND(G799=6,H799=0),"G","R"))</f>
        <v/>
      </c>
      <c r="P800" s="16"/>
      <c r="Q800" s="16"/>
    </row>
    <row r="801" spans="2:17" ht="16.149999999999999" customHeight="1" x14ac:dyDescent="0.2">
      <c r="C801" s="266" t="s">
        <v>52</v>
      </c>
      <c r="D801" s="266"/>
      <c r="E801" s="263" t="s">
        <v>21</v>
      </c>
      <c r="F801" s="263"/>
      <c r="G801" s="262"/>
      <c r="H801" s="262"/>
      <c r="P801" s="16"/>
      <c r="Q801" s="16"/>
    </row>
    <row r="802" spans="2:17" ht="16.149999999999999" customHeight="1" x14ac:dyDescent="0.2">
      <c r="C802" s="266"/>
      <c r="D802" s="266"/>
      <c r="E802" s="263"/>
      <c r="F802" s="263"/>
      <c r="G802" s="262"/>
      <c r="H802" s="262"/>
      <c r="I802" s="79" t="str">
        <f>IF(OR(G801="",H801=""),"",IF(AND(G801=3,H801=1),"G","R"))</f>
        <v/>
      </c>
      <c r="P802" s="16"/>
      <c r="Q802" s="16"/>
    </row>
    <row r="803" spans="2:17" ht="16.149999999999999" customHeight="1" x14ac:dyDescent="0.2">
      <c r="C803" s="266" t="s">
        <v>62</v>
      </c>
      <c r="D803" s="266"/>
      <c r="E803" s="263" t="s">
        <v>22</v>
      </c>
      <c r="F803" s="263"/>
      <c r="G803" s="262"/>
      <c r="H803" s="262"/>
      <c r="P803" s="16"/>
      <c r="Q803" s="16"/>
    </row>
    <row r="804" spans="2:17" ht="16.149999999999999" customHeight="1" x14ac:dyDescent="0.2">
      <c r="C804" s="266"/>
      <c r="D804" s="266"/>
      <c r="E804" s="263"/>
      <c r="F804" s="263"/>
      <c r="G804" s="262"/>
      <c r="H804" s="262"/>
      <c r="I804" s="79" t="str">
        <f>IF(OR(G803="",H803=""),"",IF(AND(G803=0,H803=8),"G","R"))</f>
        <v/>
      </c>
      <c r="P804" s="16"/>
      <c r="Q804" s="16"/>
    </row>
    <row r="805" spans="2:17" ht="16.149999999999999" customHeight="1" x14ac:dyDescent="0.2">
      <c r="C805" s="266" t="s">
        <v>53</v>
      </c>
      <c r="D805" s="266"/>
      <c r="E805" s="263" t="s">
        <v>23</v>
      </c>
      <c r="F805" s="263"/>
      <c r="G805" s="262"/>
      <c r="H805" s="262"/>
      <c r="P805" s="16"/>
      <c r="Q805" s="16"/>
    </row>
    <row r="806" spans="2:17" ht="16.149999999999999" customHeight="1" x14ac:dyDescent="0.2">
      <c r="C806" s="266"/>
      <c r="D806" s="266"/>
      <c r="E806" s="263"/>
      <c r="F806" s="263"/>
      <c r="G806" s="262"/>
      <c r="H806" s="262"/>
      <c r="I806" s="79" t="str">
        <f>IF(OR(G805="",H805=""),"",IF(AND(G805=1,H805=4),"G","R"))</f>
        <v/>
      </c>
      <c r="P806" s="16"/>
      <c r="Q806" s="16"/>
    </row>
    <row r="807" spans="2:17" ht="16.149999999999999" customHeight="1" x14ac:dyDescent="0.2">
      <c r="C807" s="266" t="s">
        <v>54</v>
      </c>
      <c r="D807" s="266"/>
      <c r="E807" s="263" t="s">
        <v>24</v>
      </c>
      <c r="F807" s="263"/>
      <c r="G807" s="264"/>
      <c r="H807" s="262"/>
      <c r="P807" s="16"/>
      <c r="Q807" s="16"/>
    </row>
    <row r="808" spans="2:17" ht="16.149999999999999" customHeight="1" x14ac:dyDescent="0.2">
      <c r="C808" s="266"/>
      <c r="D808" s="266"/>
      <c r="E808" s="263"/>
      <c r="F808" s="263"/>
      <c r="G808" s="262"/>
      <c r="H808" s="262"/>
      <c r="I808" s="79" t="str">
        <f>IF(OR(G807="",H807=""),"",IF(AND(OR(G807="2α",G807="2*α",G807="2·α"),H807=2),"G","R"))</f>
        <v/>
      </c>
      <c r="P808" s="16"/>
      <c r="Q808" s="16"/>
    </row>
    <row r="809" spans="2:17" ht="16.149999999999999" customHeight="1" x14ac:dyDescent="0.2">
      <c r="C809" s="266" t="s">
        <v>55</v>
      </c>
      <c r="D809" s="266"/>
      <c r="E809" s="263" t="s">
        <v>25</v>
      </c>
      <c r="F809" s="263"/>
      <c r="G809" s="262"/>
      <c r="H809" s="262"/>
      <c r="P809" s="16"/>
      <c r="Q809" s="16"/>
    </row>
    <row r="810" spans="2:17" ht="16.149999999999999" customHeight="1" x14ac:dyDescent="0.2">
      <c r="C810" s="266"/>
      <c r="D810" s="266"/>
      <c r="E810" s="263"/>
      <c r="F810" s="263"/>
      <c r="G810" s="262"/>
      <c r="H810" s="262"/>
      <c r="I810" s="79" t="str">
        <f>IF(OR(G809="",H809=""),"",IF(AND(G809=10,H809=1),"G","R"))</f>
        <v/>
      </c>
      <c r="P810" s="16"/>
      <c r="Q810" s="16"/>
    </row>
    <row r="811" spans="2:17" ht="16.149999999999999" customHeight="1" x14ac:dyDescent="0.2">
      <c r="C811" s="266" t="s">
        <v>63</v>
      </c>
      <c r="D811" s="266"/>
      <c r="E811" s="263" t="s">
        <v>26</v>
      </c>
      <c r="F811" s="263"/>
      <c r="G811" s="262"/>
      <c r="H811" s="262"/>
      <c r="P811" s="16"/>
      <c r="Q811" s="16"/>
    </row>
    <row r="812" spans="2:17" ht="16.149999999999999" customHeight="1" x14ac:dyDescent="0.2">
      <c r="C812" s="266"/>
      <c r="D812" s="266"/>
      <c r="E812" s="263"/>
      <c r="F812" s="263"/>
      <c r="G812" s="262"/>
      <c r="H812" s="262"/>
      <c r="I812" s="79" t="str">
        <f>IF(OR(G811="",H811=""),"",IF(AND(G811=0,H811=2),"G","R"))</f>
        <v/>
      </c>
      <c r="L812" s="357" t="str">
        <f>IF(OR(I800="",I802="",I804="",I806="",I808="",I810="",I812="",I814=""),"",IF(AND(I800="G",I802="G",I804="G",I806="G",I808="G",I810="G",I812="G",I814="G"),"Ο κόσμος χειροκροτεί συγκλονισμένος. Κατέπληξες και πάλι τα πλήθη, εύγε!","Ευτυχώς που δεν είσαι πιλότος. Μόλις τώρα θα είχες προκαλέσει τη συντριβή του αεροσκάφους σου!"))</f>
        <v/>
      </c>
      <c r="M812" s="357"/>
      <c r="N812" s="357"/>
      <c r="O812" s="357"/>
      <c r="P812" s="16"/>
      <c r="Q812" s="16"/>
    </row>
    <row r="813" spans="2:17" ht="16.149999999999999" customHeight="1" x14ac:dyDescent="0.2">
      <c r="C813" s="266" t="s">
        <v>51</v>
      </c>
      <c r="D813" s="266"/>
      <c r="E813" s="263" t="s">
        <v>27</v>
      </c>
      <c r="F813" s="263"/>
      <c r="G813" s="262"/>
      <c r="H813" s="264"/>
      <c r="L813" s="357"/>
      <c r="M813" s="357"/>
      <c r="N813" s="357"/>
      <c r="O813" s="357"/>
      <c r="P813" s="16"/>
      <c r="Q813" s="16"/>
    </row>
    <row r="814" spans="2:17" ht="16.149999999999999" customHeight="1" x14ac:dyDescent="0.2">
      <c r="C814" s="266"/>
      <c r="D814" s="266"/>
      <c r="E814" s="263"/>
      <c r="F814" s="263"/>
      <c r="G814" s="262"/>
      <c r="H814" s="262"/>
      <c r="I814" s="79" t="str">
        <f>IF(OR(G813="",H813=""),"",IF(AND(G813=1,OR(H813="2φ",H813="2*φ",H813="2·φ")),"G","R"))</f>
        <v/>
      </c>
      <c r="L814" s="357"/>
      <c r="M814" s="357"/>
      <c r="N814" s="357"/>
      <c r="O814" s="357"/>
      <c r="P814" s="16"/>
      <c r="Q814" s="16"/>
    </row>
    <row r="815" spans="2:17" ht="16.149999999999999" customHeight="1" x14ac:dyDescent="0.2">
      <c r="P815" s="16"/>
      <c r="Q815" s="16"/>
    </row>
    <row r="816" spans="2:17" ht="16.149999999999999" customHeight="1" x14ac:dyDescent="0.2">
      <c r="B816" s="137" t="s">
        <v>28</v>
      </c>
      <c r="C816" s="290"/>
      <c r="D816" s="290"/>
      <c r="E816" s="290"/>
      <c r="F816" s="290"/>
      <c r="G816" s="290"/>
      <c r="H816" s="290"/>
      <c r="I816" s="290"/>
      <c r="P816" s="16"/>
      <c r="Q816" s="16"/>
    </row>
    <row r="817" spans="1:17" ht="16.149999999999999" customHeight="1" x14ac:dyDescent="0.2">
      <c r="B817" s="290"/>
      <c r="C817" s="290"/>
      <c r="D817" s="290"/>
      <c r="E817" s="290"/>
      <c r="F817" s="290"/>
      <c r="G817" s="290"/>
      <c r="H817" s="290"/>
      <c r="I817" s="290"/>
      <c r="K817" s="277" t="s">
        <v>29</v>
      </c>
      <c r="L817" s="277"/>
      <c r="M817" s="277"/>
      <c r="N817" s="280"/>
      <c r="P817" s="16"/>
      <c r="Q817" s="16"/>
    </row>
    <row r="818" spans="1:17" ht="16.149999999999999" customHeight="1" x14ac:dyDescent="0.2">
      <c r="B818" s="290"/>
      <c r="C818" s="290"/>
      <c r="D818" s="290"/>
      <c r="E818" s="290"/>
      <c r="F818" s="290"/>
      <c r="G818" s="290"/>
      <c r="H818" s="290"/>
      <c r="I818" s="290"/>
      <c r="K818" s="278"/>
      <c r="L818" s="278"/>
      <c r="M818" s="278"/>
      <c r="N818" s="281"/>
      <c r="P818" s="16"/>
      <c r="Q818" s="16"/>
    </row>
    <row r="819" spans="1:17" ht="16.149999999999999" customHeight="1" x14ac:dyDescent="0.2">
      <c r="B819" s="290"/>
      <c r="C819" s="290"/>
      <c r="D819" s="290"/>
      <c r="E819" s="290"/>
      <c r="F819" s="290"/>
      <c r="G819" s="290"/>
      <c r="H819" s="290"/>
      <c r="I819" s="290"/>
      <c r="P819" s="16"/>
      <c r="Q819" s="16"/>
    </row>
    <row r="820" spans="1:17" ht="16.149999999999999" customHeight="1" x14ac:dyDescent="0.2">
      <c r="B820" s="290"/>
      <c r="C820" s="290"/>
      <c r="D820" s="290"/>
      <c r="E820" s="290"/>
      <c r="F820" s="290"/>
      <c r="G820" s="290"/>
      <c r="H820" s="290"/>
      <c r="I820" s="290"/>
      <c r="K820" s="286" t="str">
        <f>IF(N817&lt;&gt;"ναι","","Λύση του προβλήματος 11")</f>
        <v/>
      </c>
      <c r="L820" s="286"/>
      <c r="M820" s="286"/>
      <c r="N820" s="286"/>
      <c r="P820" s="16"/>
      <c r="Q820" s="16"/>
    </row>
    <row r="821" spans="1:17" ht="16.149999999999999" customHeight="1" x14ac:dyDescent="0.2">
      <c r="B821" s="290"/>
      <c r="C821" s="290"/>
      <c r="D821" s="290"/>
      <c r="E821" s="290"/>
      <c r="F821" s="290"/>
      <c r="G821" s="290"/>
      <c r="H821" s="290"/>
      <c r="I821" s="290"/>
      <c r="J821" s="62" t="str">
        <f>IF(N817&lt;&gt;"ναι","","α.")</f>
        <v/>
      </c>
      <c r="K821" s="260" t="str">
        <f>IF(N817&lt;&gt;"ναι","","Αν η ένωση Ψ είναι αλκάνιο, τότε στο μόριό της δεν περιέχονται άτομα Ο, οπότε υποχρεωτικά θα είναι…")</f>
        <v/>
      </c>
      <c r="L821" s="260"/>
      <c r="M821" s="260"/>
      <c r="N821" s="260"/>
      <c r="O821" s="260"/>
      <c r="P821" s="16"/>
      <c r="Q821" s="16"/>
    </row>
    <row r="822" spans="1:17" ht="16.149999999999999" customHeight="1" x14ac:dyDescent="0.2">
      <c r="D822" s="356" t="s">
        <v>30</v>
      </c>
      <c r="E822" s="356"/>
      <c r="F822" s="356"/>
      <c r="G822" s="356"/>
      <c r="H822" s="356"/>
      <c r="I822" s="356"/>
      <c r="K822" s="260"/>
      <c r="L822" s="260"/>
      <c r="M822" s="260"/>
      <c r="N822" s="260"/>
      <c r="O822" s="260"/>
      <c r="P822" s="16"/>
      <c r="Q822" s="16"/>
    </row>
    <row r="823" spans="1:17" ht="16.149999999999999" customHeight="1" x14ac:dyDescent="0.2">
      <c r="K823" s="259" t="str">
        <f>IF(N817&lt;&gt;"ναι","","κ–λ=0  ή  κ=λ")</f>
        <v/>
      </c>
      <c r="L823" s="259"/>
      <c r="M823" s="259"/>
      <c r="N823" s="259"/>
      <c r="O823" s="259"/>
      <c r="P823" s="16"/>
      <c r="Q823" s="16"/>
    </row>
    <row r="824" spans="1:17" ht="16.149999999999999" customHeight="1" x14ac:dyDescent="0.2">
      <c r="A824" s="27" t="s">
        <v>107</v>
      </c>
      <c r="B824" s="137" t="s">
        <v>376</v>
      </c>
      <c r="C824" s="137"/>
      <c r="D824" s="137"/>
      <c r="E824" s="137"/>
      <c r="F824" s="137"/>
      <c r="G824" s="137"/>
      <c r="H824" s="137"/>
      <c r="I824" s="137"/>
      <c r="K824" s="260" t="str">
        <f>IF(N817&lt;&gt;"ναι","","… ενώ τα περιεχόμενα στο μόριο της ένωσης Ψ άτομα Η, θα είναι περισσότερα από το διπλάσιο των περιεχό-μενων ατόμων C κατά 2, δηλαδή θα είναι…")</f>
        <v/>
      </c>
      <c r="L824" s="260"/>
      <c r="M824" s="260"/>
      <c r="N824" s="260"/>
      <c r="O824" s="260"/>
      <c r="P824" s="16"/>
      <c r="Q824" s="16"/>
    </row>
    <row r="825" spans="1:17" ht="16.149999999999999" customHeight="1" x14ac:dyDescent="0.2">
      <c r="B825" s="137"/>
      <c r="C825" s="137"/>
      <c r="D825" s="137"/>
      <c r="E825" s="137"/>
      <c r="F825" s="137"/>
      <c r="G825" s="137"/>
      <c r="H825" s="137"/>
      <c r="I825" s="137"/>
      <c r="K825" s="260"/>
      <c r="L825" s="260"/>
      <c r="M825" s="260"/>
      <c r="N825" s="260"/>
      <c r="O825" s="260"/>
      <c r="P825" s="16"/>
      <c r="Q825" s="16"/>
    </row>
    <row r="826" spans="1:17" ht="16.149999999999999" customHeight="1" x14ac:dyDescent="0.2">
      <c r="B826" s="137"/>
      <c r="C826" s="137"/>
      <c r="D826" s="137"/>
      <c r="E826" s="137"/>
      <c r="F826" s="137"/>
      <c r="G826" s="137"/>
      <c r="H826" s="137"/>
      <c r="I826" s="137"/>
      <c r="K826" s="260"/>
      <c r="L826" s="260"/>
      <c r="M826" s="260"/>
      <c r="N826" s="260"/>
      <c r="O826" s="260"/>
      <c r="P826" s="16"/>
      <c r="Q826" s="16"/>
    </row>
    <row r="827" spans="1:17" ht="16.149999999999999" customHeight="1" x14ac:dyDescent="0.2">
      <c r="B827" s="255" t="s">
        <v>485</v>
      </c>
      <c r="C827" s="256"/>
      <c r="D827" s="256"/>
      <c r="E827" s="256"/>
      <c r="F827" s="256"/>
      <c r="G827" s="256"/>
      <c r="H827" s="256"/>
      <c r="I827" s="256"/>
      <c r="K827" s="259" t="str">
        <f>IF(N817&lt;&gt;"ναι","","λ+2=2·(λ–3)+2  ή  λ=6=κ")</f>
        <v/>
      </c>
      <c r="L827" s="259"/>
      <c r="M827" s="259"/>
      <c r="N827" s="259"/>
      <c r="O827" s="259"/>
      <c r="P827" s="16"/>
      <c r="Q827" s="16"/>
    </row>
    <row r="828" spans="1:17" ht="16.149999999999999" customHeight="1" x14ac:dyDescent="0.2">
      <c r="B828" s="256"/>
      <c r="C828" s="256"/>
      <c r="D828" s="256"/>
      <c r="E828" s="256"/>
      <c r="F828" s="256"/>
      <c r="G828" s="256"/>
      <c r="H828" s="256"/>
      <c r="I828" s="256"/>
      <c r="K828" s="261" t="str">
        <f>IF(N817&lt;&gt;"ναι","","Το αλκάνιο που προκύπτει έτσι, έχει ΜΤ: C3H8.")</f>
        <v/>
      </c>
      <c r="L828" s="261"/>
      <c r="M828" s="261"/>
      <c r="N828" s="261"/>
      <c r="O828" s="261"/>
      <c r="P828" s="16"/>
      <c r="Q828" s="16"/>
    </row>
    <row r="829" spans="1:17" ht="16.149999999999999" customHeight="1" x14ac:dyDescent="0.2">
      <c r="B829" s="258" t="s">
        <v>3</v>
      </c>
      <c r="C829" s="258"/>
      <c r="D829" s="258"/>
      <c r="E829" s="258"/>
      <c r="F829" s="258"/>
      <c r="G829" s="258"/>
      <c r="H829" s="258"/>
      <c r="I829" s="258"/>
      <c r="J829" s="62" t="str">
        <f>IF(N817&lt;&gt;"ναι","","β.")</f>
        <v/>
      </c>
      <c r="K829" s="260" t="str">
        <f>IF(N817&lt;&gt;"ναι","","Αν η ένωση Ψ είναι κ. μ. αλκοόλη, στο μόριό της θα περιέχεται ένα άτομο Ο, οπότε θα είναι…")</f>
        <v/>
      </c>
      <c r="L829" s="260"/>
      <c r="M829" s="260"/>
      <c r="N829" s="260"/>
      <c r="O829" s="260"/>
      <c r="P829" s="16"/>
      <c r="Q829" s="16"/>
    </row>
    <row r="830" spans="1:17" ht="16.149999999999999" customHeight="1" x14ac:dyDescent="0.2">
      <c r="B830" s="228" t="s">
        <v>497</v>
      </c>
      <c r="C830" s="257"/>
      <c r="D830" s="257"/>
      <c r="E830" s="257"/>
      <c r="F830" s="257"/>
      <c r="G830" s="257"/>
      <c r="H830" s="257"/>
      <c r="I830" s="257"/>
      <c r="K830" s="260"/>
      <c r="L830" s="260"/>
      <c r="M830" s="260"/>
      <c r="N830" s="260"/>
      <c r="O830" s="260"/>
      <c r="P830" s="16"/>
      <c r="Q830" s="16"/>
    </row>
    <row r="831" spans="1:17" ht="16.149999999999999" customHeight="1" x14ac:dyDescent="0.2">
      <c r="B831" s="257"/>
      <c r="C831" s="257"/>
      <c r="D831" s="257"/>
      <c r="E831" s="257"/>
      <c r="F831" s="257"/>
      <c r="G831" s="257"/>
      <c r="H831" s="257"/>
      <c r="I831" s="257"/>
      <c r="K831" s="259" t="str">
        <f>IF(N817&lt;&gt;"ναι","","κ–λ=1  ή  κ=λ+1")</f>
        <v/>
      </c>
      <c r="L831" s="259"/>
      <c r="M831" s="259"/>
      <c r="N831" s="259"/>
      <c r="O831" s="259"/>
      <c r="P831" s="16"/>
      <c r="Q831" s="16"/>
    </row>
    <row r="832" spans="1:17" ht="16.149999999999999" customHeight="1" x14ac:dyDescent="0.2">
      <c r="B832" s="257"/>
      <c r="C832" s="257"/>
      <c r="D832" s="257"/>
      <c r="E832" s="257"/>
      <c r="F832" s="257"/>
      <c r="G832" s="257"/>
      <c r="H832" s="257"/>
      <c r="I832" s="257"/>
      <c r="K832" s="260" t="str">
        <f>IF(N817&lt;&gt;"ναι","","… ενώ πάλι θα είναι…")</f>
        <v/>
      </c>
      <c r="L832" s="260"/>
      <c r="M832" s="260"/>
      <c r="N832" s="260"/>
      <c r="O832" s="260"/>
      <c r="P832" s="16"/>
      <c r="Q832" s="16"/>
    </row>
    <row r="833" spans="1:17" ht="16.149999999999999" customHeight="1" x14ac:dyDescent="0.2">
      <c r="B833" s="257"/>
      <c r="C833" s="257"/>
      <c r="D833" s="257"/>
      <c r="E833" s="257"/>
      <c r="F833" s="257"/>
      <c r="G833" s="257"/>
      <c r="H833" s="257"/>
      <c r="I833" s="257"/>
      <c r="K833" s="259" t="str">
        <f>IF(N817&lt;&gt;"ναι","","λ+2=2·(λ–3)+2  ή  λ=6,  οπότε θα έχουμε... κ=6+1=7")</f>
        <v/>
      </c>
      <c r="L833" s="259"/>
      <c r="M833" s="259"/>
      <c r="N833" s="259"/>
      <c r="O833" s="259"/>
      <c r="P833" s="16"/>
      <c r="Q833" s="16"/>
    </row>
    <row r="834" spans="1:17" ht="16.149999999999999" customHeight="1" x14ac:dyDescent="0.2">
      <c r="B834" s="257"/>
      <c r="C834" s="257"/>
      <c r="D834" s="257"/>
      <c r="E834" s="257"/>
      <c r="F834" s="257"/>
      <c r="G834" s="257"/>
      <c r="H834" s="257"/>
      <c r="I834" s="257"/>
      <c r="K834" s="261" t="str">
        <f>IF(N817&lt;&gt;"ναι","","Η κ. μ. αλκοόλη που προκύπτει, έχει ΜΤ: C3H8Ο.")</f>
        <v/>
      </c>
      <c r="L834" s="261"/>
      <c r="M834" s="261"/>
      <c r="N834" s="261"/>
      <c r="O834" s="261"/>
      <c r="P834" s="16"/>
      <c r="Q834" s="16"/>
    </row>
    <row r="835" spans="1:17" ht="16.149999999999999" customHeight="1" x14ac:dyDescent="0.35">
      <c r="G835" s="253" t="s">
        <v>108</v>
      </c>
      <c r="H835" s="253"/>
      <c r="I835" s="253"/>
      <c r="J835" s="62" t="str">
        <f>IF(N817&lt;&gt;"ναι","","γ.")</f>
        <v/>
      </c>
      <c r="K835" s="260" t="str">
        <f>IF(N817&lt;&gt;"ναι","","Αν η ένωση Ψ είναι κ. μ. οξύ, στο μόριό της θα περι-έχονται δύο άτομα Ο, οπότε θα είναι…")</f>
        <v/>
      </c>
      <c r="L835" s="260"/>
      <c r="M835" s="260"/>
      <c r="N835" s="260"/>
      <c r="O835" s="260"/>
      <c r="P835" s="16"/>
      <c r="Q835" s="16"/>
    </row>
    <row r="836" spans="1:17" ht="16.149999999999999" customHeight="1" x14ac:dyDescent="0.2">
      <c r="K836" s="260"/>
      <c r="L836" s="260"/>
      <c r="M836" s="260"/>
      <c r="N836" s="260"/>
      <c r="O836" s="260"/>
      <c r="P836" s="16"/>
      <c r="Q836" s="16"/>
    </row>
    <row r="837" spans="1:17" ht="16.149999999999999" customHeight="1" x14ac:dyDescent="0.2">
      <c r="A837" s="27" t="s">
        <v>127</v>
      </c>
      <c r="B837" s="137" t="s">
        <v>377</v>
      </c>
      <c r="C837" s="137"/>
      <c r="D837" s="137"/>
      <c r="E837" s="137"/>
      <c r="F837" s="137"/>
      <c r="G837" s="137"/>
      <c r="H837" s="137"/>
      <c r="I837" s="137"/>
      <c r="K837" s="259" t="str">
        <f>IF(N817&lt;&gt;"ναι","","κ–λ=2  ή  κ=λ+2")</f>
        <v/>
      </c>
      <c r="L837" s="259"/>
      <c r="M837" s="259"/>
      <c r="N837" s="259"/>
      <c r="O837" s="259"/>
      <c r="P837" s="16"/>
      <c r="Q837" s="16"/>
    </row>
    <row r="838" spans="1:17" ht="16.149999999999999" customHeight="1" x14ac:dyDescent="0.2">
      <c r="B838" s="137"/>
      <c r="C838" s="137"/>
      <c r="D838" s="137"/>
      <c r="E838" s="137"/>
      <c r="F838" s="137"/>
      <c r="G838" s="137"/>
      <c r="H838" s="137"/>
      <c r="I838" s="137"/>
      <c r="K838" s="260" t="str">
        <f>IF(N817&lt;&gt;"ναι","","… ενώ τώρα τα περιεχόμενα στο μόριο της ένωσης Ψ άτομα Η, θα είναι διπλάσια των περιεχόμενων ατόμων C, δηλαδή θα είναι…")</f>
        <v/>
      </c>
      <c r="L838" s="260"/>
      <c r="M838" s="260"/>
      <c r="N838" s="260"/>
      <c r="O838" s="260"/>
      <c r="P838" s="16"/>
      <c r="Q838" s="16"/>
    </row>
    <row r="839" spans="1:17" ht="16.149999999999999" customHeight="1" x14ac:dyDescent="0.2">
      <c r="B839" s="137"/>
      <c r="C839" s="137"/>
      <c r="D839" s="137"/>
      <c r="E839" s="137"/>
      <c r="F839" s="137"/>
      <c r="G839" s="137"/>
      <c r="H839" s="137"/>
      <c r="I839" s="137"/>
      <c r="K839" s="260"/>
      <c r="L839" s="260"/>
      <c r="M839" s="260"/>
      <c r="N839" s="260"/>
      <c r="O839" s="260"/>
      <c r="P839" s="16"/>
      <c r="Q839" s="16"/>
    </row>
    <row r="840" spans="1:17" ht="16.149999999999999" customHeight="1" x14ac:dyDescent="0.2">
      <c r="B840" s="137"/>
      <c r="C840" s="137"/>
      <c r="D840" s="137"/>
      <c r="E840" s="137"/>
      <c r="F840" s="137"/>
      <c r="G840" s="137"/>
      <c r="H840" s="137"/>
      <c r="I840" s="137"/>
      <c r="K840" s="260"/>
      <c r="L840" s="260"/>
      <c r="M840" s="260"/>
      <c r="N840" s="260"/>
      <c r="O840" s="260"/>
      <c r="P840" s="16"/>
      <c r="Q840" s="16"/>
    </row>
    <row r="841" spans="1:17" ht="16.149999999999999" customHeight="1" x14ac:dyDescent="0.2">
      <c r="B841" s="254" t="s">
        <v>486</v>
      </c>
      <c r="C841" s="254"/>
      <c r="D841" s="254"/>
      <c r="E841" s="254"/>
      <c r="F841" s="254"/>
      <c r="G841" s="254"/>
      <c r="H841" s="254"/>
      <c r="I841" s="254"/>
      <c r="K841" s="259" t="str">
        <f>IF(N817&lt;&gt;"ναι","","λ+2=2·(λ–3)  ή  λ=8,  οπότε θα έχουμε κ=10")</f>
        <v/>
      </c>
      <c r="L841" s="259"/>
      <c r="M841" s="259"/>
      <c r="N841" s="259"/>
      <c r="O841" s="259"/>
      <c r="P841" s="16"/>
      <c r="Q841" s="16"/>
    </row>
    <row r="842" spans="1:17" ht="16.149999999999999" customHeight="1" x14ac:dyDescent="0.2">
      <c r="B842" s="254"/>
      <c r="C842" s="254"/>
      <c r="D842" s="254"/>
      <c r="E842" s="254"/>
      <c r="F842" s="254"/>
      <c r="G842" s="254"/>
      <c r="H842" s="254"/>
      <c r="I842" s="254"/>
      <c r="K842" s="261" t="str">
        <f>IF(N817&lt;&gt;"ναι","","Το κ. μ. οξύ που προκύπτει έτσι, έχει ΜΤ: C5H10Ο2.")</f>
        <v/>
      </c>
      <c r="L842" s="261"/>
      <c r="M842" s="261"/>
      <c r="N842" s="261"/>
      <c r="O842" s="261"/>
      <c r="P842" s="16"/>
      <c r="Q842" s="16"/>
    </row>
    <row r="843" spans="1:17" ht="16.149999999999999" customHeight="1" x14ac:dyDescent="0.2">
      <c r="B843" s="254"/>
      <c r="C843" s="254"/>
      <c r="D843" s="254"/>
      <c r="E843" s="254"/>
      <c r="F843" s="254"/>
      <c r="G843" s="254"/>
      <c r="H843" s="254"/>
      <c r="I843" s="254"/>
      <c r="P843" s="16"/>
      <c r="Q843" s="16"/>
    </row>
    <row r="844" spans="1:17" ht="16.149999999999999" customHeight="1" x14ac:dyDescent="0.2">
      <c r="B844" s="252" t="s">
        <v>220</v>
      </c>
      <c r="C844" s="252"/>
      <c r="D844" s="252"/>
      <c r="E844" s="252"/>
      <c r="F844" s="252"/>
      <c r="G844" s="252"/>
      <c r="H844" s="252"/>
      <c r="I844" s="252"/>
      <c r="L844" s="115" t="s">
        <v>386</v>
      </c>
      <c r="M844" s="115"/>
      <c r="N844" s="115"/>
      <c r="O844" s="1"/>
      <c r="P844" s="16"/>
      <c r="Q844" s="16"/>
    </row>
    <row r="845" spans="1:17" ht="16.149999999999999" customHeight="1" x14ac:dyDescent="0.35">
      <c r="G845" s="253" t="s">
        <v>119</v>
      </c>
      <c r="H845" s="253"/>
      <c r="I845" s="253"/>
      <c r="L845" s="115"/>
      <c r="M845" s="115"/>
      <c r="N845" s="115"/>
      <c r="O845" s="73" t="s">
        <v>322</v>
      </c>
      <c r="P845" s="16"/>
      <c r="Q845" s="16"/>
    </row>
    <row r="846" spans="1:17" ht="16.149999999999999" customHeight="1" x14ac:dyDescent="0.2">
      <c r="P846" s="16"/>
      <c r="Q846" s="16"/>
    </row>
    <row r="847" spans="1:17" ht="16.149999999999999" customHeight="1" x14ac:dyDescent="0.2">
      <c r="A847" s="27" t="s">
        <v>120</v>
      </c>
      <c r="B847" s="137" t="s">
        <v>487</v>
      </c>
      <c r="C847" s="137"/>
      <c r="D847" s="137"/>
      <c r="E847" s="137"/>
      <c r="F847" s="137"/>
      <c r="G847" s="137"/>
      <c r="H847" s="137"/>
      <c r="I847" s="137"/>
      <c r="P847" s="16"/>
      <c r="Q847" s="16"/>
    </row>
    <row r="848" spans="1:17" ht="16.149999999999999" customHeight="1" x14ac:dyDescent="0.2">
      <c r="A848" s="27"/>
      <c r="B848" s="137"/>
      <c r="C848" s="137"/>
      <c r="D848" s="137"/>
      <c r="E848" s="137"/>
      <c r="F848" s="137"/>
      <c r="G848" s="137"/>
      <c r="H848" s="137"/>
      <c r="I848" s="137"/>
      <c r="P848" s="16"/>
      <c r="Q848" s="16"/>
    </row>
    <row r="849" spans="2:17" ht="16.149999999999999" customHeight="1" x14ac:dyDescent="0.2">
      <c r="B849" s="137"/>
      <c r="C849" s="137"/>
      <c r="D849" s="137"/>
      <c r="E849" s="137"/>
      <c r="F849" s="137"/>
      <c r="G849" s="137"/>
      <c r="H849" s="137"/>
      <c r="I849" s="137"/>
      <c r="P849" s="16"/>
      <c r="Q849" s="16"/>
    </row>
    <row r="850" spans="2:17" ht="16.149999999999999" customHeight="1" x14ac:dyDescent="0.2">
      <c r="I850" s="81"/>
      <c r="J850" s="249" t="str">
        <f>IF(I851="","",IF(I851="Λ","J","L"))</f>
        <v/>
      </c>
      <c r="K850" s="241" t="str">
        <f>IF(I851="","",IF(I851="Σ","Δηλαδή είναι… 2·5+2=14;",IF(AND(I851&lt;&gt;"Σ",I851&lt;&gt;"Λ",I851&lt;&gt;""),"Σοβαρέψου, είσαι πλέον μεγάλο παιδί!",IF(I851="Λ","Εύγε!"))))</f>
        <v/>
      </c>
      <c r="L850" s="241"/>
      <c r="M850" s="241"/>
      <c r="N850" s="241"/>
      <c r="O850" s="241"/>
      <c r="P850" s="16"/>
      <c r="Q850" s="16"/>
    </row>
    <row r="851" spans="2:17" ht="16.149999999999999" customHeight="1" x14ac:dyDescent="0.2">
      <c r="B851" s="14" t="s">
        <v>251</v>
      </c>
      <c r="C851" s="247" t="s">
        <v>194</v>
      </c>
      <c r="D851" s="247"/>
      <c r="E851" s="247"/>
      <c r="F851" s="247"/>
      <c r="G851" s="247"/>
      <c r="H851" s="247"/>
      <c r="I851" s="245"/>
      <c r="J851" s="250"/>
      <c r="K851" s="241"/>
      <c r="L851" s="241"/>
      <c r="M851" s="241"/>
      <c r="N851" s="241"/>
      <c r="O851" s="241"/>
      <c r="P851" s="16"/>
      <c r="Q851" s="16"/>
    </row>
    <row r="852" spans="2:17" ht="16.149999999999999" customHeight="1" x14ac:dyDescent="0.2">
      <c r="C852" s="248"/>
      <c r="D852" s="248"/>
      <c r="E852" s="248"/>
      <c r="F852" s="248"/>
      <c r="G852" s="248"/>
      <c r="H852" s="248"/>
      <c r="I852" s="246"/>
      <c r="P852" s="16"/>
      <c r="Q852" s="16"/>
    </row>
    <row r="853" spans="2:17" ht="16.149999999999999" customHeight="1" x14ac:dyDescent="0.2">
      <c r="I853" s="82"/>
      <c r="J853" s="249" t="str">
        <f>IF(I854="","",IF(I854="Λ","J","L"))</f>
        <v/>
      </c>
      <c r="K853" s="241" t="str">
        <f>IF(I854="","",IF(I854="Σ","Με ένα άτομο C στο μόριο, γεφυρώνεται ο δδ;",IF(AND(I854&lt;&gt;"Σ",I854&lt;&gt;"Λ",I854&lt;&gt;""),"Στα πορτοκαλόχρωμα κελιά, γράφεις μόνο Σ ή Λ.",IF(I854="Λ","Υπέροχα!"))))</f>
        <v/>
      </c>
      <c r="L853" s="241"/>
      <c r="M853" s="241"/>
      <c r="N853" s="241"/>
      <c r="O853" s="241"/>
      <c r="P853" s="16"/>
      <c r="Q853" s="16"/>
    </row>
    <row r="854" spans="2:17" ht="16.149999999999999" customHeight="1" x14ac:dyDescent="0.2">
      <c r="B854" s="14" t="s">
        <v>252</v>
      </c>
      <c r="C854" s="247" t="s">
        <v>195</v>
      </c>
      <c r="D854" s="247"/>
      <c r="E854" s="247"/>
      <c r="F854" s="247"/>
      <c r="G854" s="247"/>
      <c r="H854" s="247"/>
      <c r="I854" s="245"/>
      <c r="J854" s="250"/>
      <c r="K854" s="241"/>
      <c r="L854" s="241"/>
      <c r="M854" s="241"/>
      <c r="N854" s="241"/>
      <c r="O854" s="241"/>
      <c r="P854" s="16"/>
      <c r="Q854" s="16"/>
    </row>
    <row r="855" spans="2:17" ht="16.149999999999999" customHeight="1" x14ac:dyDescent="0.2">
      <c r="C855" s="248"/>
      <c r="D855" s="248"/>
      <c r="E855" s="248"/>
      <c r="F855" s="248"/>
      <c r="G855" s="248"/>
      <c r="H855" s="248"/>
      <c r="I855" s="246"/>
      <c r="P855" s="16"/>
      <c r="Q855" s="16"/>
    </row>
    <row r="856" spans="2:17" ht="16.149999999999999" customHeight="1" x14ac:dyDescent="0.2">
      <c r="I856" s="81"/>
      <c r="J856" s="249" t="str">
        <f>IF(I857="","",IF(I857="Σ","J","L"))</f>
        <v/>
      </c>
      <c r="K856" s="241" t="str">
        <f>IF(I857="","",IF(I857="Σ","Θαυμάσια!",IF(AND(I857&lt;&gt;"Σ",I857&lt;&gt;"Λ",I857&lt;&gt;""),"Η σοβαρότητά σου σε εγκατέλειψε!",IF(I857="Λ","Το μικρότερο αλκαδιένιο έχει ΜΤ: C3H4, οπότε..."))))</f>
        <v/>
      </c>
      <c r="L856" s="241"/>
      <c r="M856" s="241"/>
      <c r="N856" s="241"/>
      <c r="O856" s="241"/>
      <c r="P856" s="16"/>
      <c r="Q856" s="16"/>
    </row>
    <row r="857" spans="2:17" ht="16.149999999999999" customHeight="1" x14ac:dyDescent="0.2">
      <c r="B857" s="14" t="s">
        <v>253</v>
      </c>
      <c r="C857" s="247" t="s">
        <v>196</v>
      </c>
      <c r="D857" s="247"/>
      <c r="E857" s="247"/>
      <c r="F857" s="247"/>
      <c r="G857" s="247"/>
      <c r="H857" s="247"/>
      <c r="I857" s="245"/>
      <c r="J857" s="250"/>
      <c r="K857" s="241"/>
      <c r="L857" s="241"/>
      <c r="M857" s="241"/>
      <c r="N857" s="241"/>
      <c r="O857" s="241"/>
      <c r="P857" s="16"/>
      <c r="Q857" s="16"/>
    </row>
    <row r="858" spans="2:17" ht="16.149999999999999" customHeight="1" x14ac:dyDescent="0.2">
      <c r="C858" s="248"/>
      <c r="D858" s="248"/>
      <c r="E858" s="248"/>
      <c r="F858" s="248"/>
      <c r="G858" s="248"/>
      <c r="H858" s="248"/>
      <c r="I858" s="246"/>
      <c r="P858" s="16"/>
      <c r="Q858" s="16"/>
    </row>
    <row r="859" spans="2:17" ht="16.149999999999999" customHeight="1" x14ac:dyDescent="0.2">
      <c r="I859" s="81"/>
      <c r="J859" s="249" t="str">
        <f>IF(I860="","",IF(I860="Λ","J","L"))</f>
        <v/>
      </c>
      <c r="K859" s="241" t="str">
        <f>IF(I860="","",IF(I860="Σ","Μονοσθενής αλκοόλη, με 2 άτομα Ο στο μόριό της!
Τουλάχιστον απαράδεκτο.",IF(AND(I860&lt;&gt;"Σ",I860&lt;&gt;"Λ",I860&lt;&gt;""),"Ξέρω και ένα πολύ καλό με τον Τοτό!",IF(I860="Λ","Φυσικά και είναι λάθος. Το τελευταίο δυάρι δεν έχει καμιά θέση στον τύπο που δόθηκε."))))</f>
        <v/>
      </c>
      <c r="L859" s="241"/>
      <c r="M859" s="241"/>
      <c r="N859" s="241"/>
      <c r="O859" s="241"/>
      <c r="P859" s="16"/>
      <c r="Q859" s="16"/>
    </row>
    <row r="860" spans="2:17" ht="16.149999999999999" customHeight="1" x14ac:dyDescent="0.2">
      <c r="B860" s="14" t="s">
        <v>254</v>
      </c>
      <c r="C860" s="247" t="s">
        <v>197</v>
      </c>
      <c r="D860" s="247"/>
      <c r="E860" s="247"/>
      <c r="F860" s="247"/>
      <c r="G860" s="247"/>
      <c r="H860" s="247"/>
      <c r="I860" s="245"/>
      <c r="J860" s="250"/>
      <c r="K860" s="241"/>
      <c r="L860" s="241"/>
      <c r="M860" s="241"/>
      <c r="N860" s="241"/>
      <c r="O860" s="241"/>
      <c r="P860" s="16"/>
      <c r="Q860" s="16"/>
    </row>
    <row r="861" spans="2:17" ht="16.149999999999999" customHeight="1" x14ac:dyDescent="0.2">
      <c r="C861" s="248"/>
      <c r="D861" s="248"/>
      <c r="E861" s="248"/>
      <c r="F861" s="248"/>
      <c r="G861" s="248"/>
      <c r="H861" s="248"/>
      <c r="I861" s="246"/>
      <c r="K861" s="63"/>
      <c r="L861" s="63"/>
      <c r="M861" s="63"/>
      <c r="N861" s="63"/>
      <c r="O861" s="63"/>
      <c r="P861" s="16"/>
      <c r="Q861" s="16"/>
    </row>
    <row r="862" spans="2:17" ht="16.149999999999999" customHeight="1" x14ac:dyDescent="0.2">
      <c r="I862" s="81"/>
      <c r="J862" s="249" t="str">
        <f>IF(I863="","",IF(I863="Λ","J","L"))</f>
        <v/>
      </c>
      <c r="K862" s="241" t="str">
        <f>IF(I863="","",IF(I863="Λ","Το καρβοξύλιο, όπως είναι γνωστό, αποτελεί ΧΟ των καρβοξυλικών οξέων.",IF(AND(I863&lt;&gt;"Σ",I863&lt;&gt;"Λ",I863&lt;&gt;""),"Είπαμε να γράφουμε Σ ή Λ στα κελιά με το πορτοκαλί χρώμα και όχι... ποιηματάκια!",IF(I863="Σ","Τότε γιατί οι αλδεΰδες και οι κετόνες χαρακτηρίζονται ως καρβονυλικές και όχι ως καρβοξυλικές ενώσεις;"))))</f>
        <v/>
      </c>
      <c r="L862" s="241"/>
      <c r="M862" s="241"/>
      <c r="N862" s="241"/>
      <c r="O862" s="241"/>
      <c r="P862" s="16"/>
      <c r="Q862" s="16"/>
    </row>
    <row r="863" spans="2:17" ht="16.149999999999999" customHeight="1" x14ac:dyDescent="0.2">
      <c r="B863" s="14" t="s">
        <v>185</v>
      </c>
      <c r="C863" s="243" t="s">
        <v>198</v>
      </c>
      <c r="D863" s="243"/>
      <c r="E863" s="243"/>
      <c r="F863" s="243"/>
      <c r="G863" s="243"/>
      <c r="H863" s="243"/>
      <c r="I863" s="245"/>
      <c r="J863" s="250"/>
      <c r="K863" s="241"/>
      <c r="L863" s="241"/>
      <c r="M863" s="241"/>
      <c r="N863" s="241"/>
      <c r="O863" s="241"/>
      <c r="P863" s="16"/>
      <c r="Q863" s="16"/>
    </row>
    <row r="864" spans="2:17" ht="16.149999999999999" customHeight="1" x14ac:dyDescent="0.2">
      <c r="C864" s="244"/>
      <c r="D864" s="244"/>
      <c r="E864" s="244"/>
      <c r="F864" s="244"/>
      <c r="G864" s="244"/>
      <c r="H864" s="244"/>
      <c r="I864" s="246"/>
      <c r="P864" s="16"/>
      <c r="Q864" s="16"/>
    </row>
    <row r="865" spans="2:17" ht="16.149999999999999" customHeight="1" x14ac:dyDescent="0.2">
      <c r="I865" s="81"/>
      <c r="J865" s="249" t="str">
        <f>IF(I866="","",IF(I866="Λ","J","L"))</f>
        <v/>
      </c>
      <c r="K865" s="241" t="str">
        <f>IF(I866="","",IF(I866="Λ","Πολύ σωστά! Ένα αλκαδιένιο έχει τουλάχιστον τρία ανθρακοάτομα στο μόριό του.",IF(I866="Σ","Είναι δυνατό να στηριχθούν οι δύο δδ που υπάρχουν στο μόριο ενός αλκαδιενίου, από μόνο δύο άτομα C;",IF(AND(I866&lt;&gt;"Λ",I866&lt;&gt;"Σ",I866&lt;&gt;""),"Ας αρθούμε στο ύψος των περιστάσεων, γράφοντας μόνο Σ ή Λ στα πορτοκαλόχρωμα κελιά!"))))</f>
        <v/>
      </c>
      <c r="L865" s="241"/>
      <c r="M865" s="241"/>
      <c r="N865" s="241"/>
      <c r="O865" s="241"/>
      <c r="P865" s="16"/>
      <c r="Q865" s="16"/>
    </row>
    <row r="866" spans="2:17" ht="16.149999999999999" customHeight="1" x14ac:dyDescent="0.2">
      <c r="B866" s="14" t="s">
        <v>160</v>
      </c>
      <c r="C866" s="247" t="s">
        <v>199</v>
      </c>
      <c r="D866" s="247"/>
      <c r="E866" s="247"/>
      <c r="F866" s="247"/>
      <c r="G866" s="247"/>
      <c r="H866" s="247"/>
      <c r="I866" s="245"/>
      <c r="J866" s="250"/>
      <c r="K866" s="241"/>
      <c r="L866" s="241"/>
      <c r="M866" s="241"/>
      <c r="N866" s="241"/>
      <c r="O866" s="241"/>
      <c r="P866" s="16"/>
      <c r="Q866" s="16"/>
    </row>
    <row r="867" spans="2:17" ht="16.149999999999999" customHeight="1" x14ac:dyDescent="0.2">
      <c r="C867" s="248"/>
      <c r="D867" s="248"/>
      <c r="E867" s="248"/>
      <c r="F867" s="248"/>
      <c r="G867" s="248"/>
      <c r="H867" s="248"/>
      <c r="I867" s="246"/>
      <c r="K867" s="64"/>
      <c r="L867" s="64"/>
      <c r="M867" s="64"/>
      <c r="N867" s="64"/>
      <c r="O867" s="64"/>
      <c r="P867" s="16"/>
      <c r="Q867" s="16"/>
    </row>
    <row r="868" spans="2:17" ht="16.149999999999999" customHeight="1" x14ac:dyDescent="0.2">
      <c r="I868" s="81"/>
      <c r="J868" s="249" t="str">
        <f>IF(I869="","",IF(I869="Λ","J","L"))</f>
        <v/>
      </c>
      <c r="K868" s="241" t="str">
        <f>IF(I869="","",IF(I869="Λ","Αν ήταν σωστός ο τύπος που δόθηκε, τότε η μεθύλενο-ομάδα θα μπορούσε να ονομάζεται και μεθύλιο!",IF(I869="Σ","Τότε ποιός είναι ο ΣΤ του μεθυλίου;",IF(AND(I869&lt;&gt;"Λ",I869&lt;&gt;"Σ",I869&lt;&gt;""),"Σοβαρέψου, σοβαρέψου, σοβαρέψου!"))))</f>
        <v/>
      </c>
      <c r="L868" s="241"/>
      <c r="M868" s="241"/>
      <c r="N868" s="241"/>
      <c r="O868" s="241"/>
      <c r="P868" s="16"/>
      <c r="Q868" s="16"/>
    </row>
    <row r="869" spans="2:17" ht="16.149999999999999" customHeight="1" x14ac:dyDescent="0.2">
      <c r="B869" s="14" t="s">
        <v>161</v>
      </c>
      <c r="C869" s="247" t="s">
        <v>200</v>
      </c>
      <c r="D869" s="247"/>
      <c r="E869" s="247"/>
      <c r="F869" s="247"/>
      <c r="G869" s="247"/>
      <c r="H869" s="247"/>
      <c r="I869" s="245"/>
      <c r="J869" s="250"/>
      <c r="K869" s="241"/>
      <c r="L869" s="241"/>
      <c r="M869" s="241"/>
      <c r="N869" s="241"/>
      <c r="O869" s="241"/>
      <c r="P869" s="16"/>
      <c r="Q869" s="16"/>
    </row>
    <row r="870" spans="2:17" ht="16.149999999999999" customHeight="1" x14ac:dyDescent="0.2">
      <c r="C870" s="248"/>
      <c r="D870" s="248"/>
      <c r="E870" s="248"/>
      <c r="F870" s="248"/>
      <c r="G870" s="248"/>
      <c r="H870" s="248"/>
      <c r="I870" s="246"/>
      <c r="K870" s="63"/>
      <c r="L870" s="63"/>
      <c r="M870" s="63"/>
      <c r="N870" s="63"/>
      <c r="O870" s="63"/>
      <c r="P870" s="16"/>
      <c r="Q870" s="16"/>
    </row>
    <row r="871" spans="2:17" ht="16.149999999999999" customHeight="1" x14ac:dyDescent="0.2">
      <c r="I871" s="81"/>
      <c r="J871" s="249" t="str">
        <f>IF(I872="","",IF(I872="Λ","J","L"))</f>
        <v/>
      </c>
      <c r="K871" s="241" t="str">
        <f>IF(I872="","",IF(I872="Λ","Είναι γνωστό ότι τα προπύλια είναι μόνο δύο.",IF(I872="Σ","Τρία πουλάκια κάθονταν…!",IF(AND(I872&lt;&gt;"Λ",I872&lt;&gt;"Σ",I872&lt;&gt;""),"Καλά είναι τα αστειάκια, όμως ας κάνουμε και λίγη δουλειά!"))))</f>
        <v/>
      </c>
      <c r="L871" s="241"/>
      <c r="M871" s="241"/>
      <c r="N871" s="241"/>
      <c r="O871" s="241"/>
      <c r="P871" s="16"/>
      <c r="Q871" s="16"/>
    </row>
    <row r="872" spans="2:17" ht="16.149999999999999" customHeight="1" x14ac:dyDescent="0.2">
      <c r="B872" s="14" t="s">
        <v>162</v>
      </c>
      <c r="C872" s="242" t="s">
        <v>378</v>
      </c>
      <c r="D872" s="243"/>
      <c r="E872" s="243"/>
      <c r="F872" s="243"/>
      <c r="G872" s="243"/>
      <c r="H872" s="243"/>
      <c r="I872" s="245"/>
      <c r="J872" s="250"/>
      <c r="K872" s="241"/>
      <c r="L872" s="241"/>
      <c r="M872" s="241"/>
      <c r="N872" s="241"/>
      <c r="O872" s="241"/>
      <c r="P872" s="16"/>
      <c r="Q872" s="16"/>
    </row>
    <row r="873" spans="2:17" ht="16.149999999999999" customHeight="1" x14ac:dyDescent="0.2">
      <c r="C873" s="244"/>
      <c r="D873" s="244"/>
      <c r="E873" s="244"/>
      <c r="F873" s="244"/>
      <c r="G873" s="244"/>
      <c r="H873" s="244"/>
      <c r="I873" s="246"/>
      <c r="P873" s="16"/>
      <c r="Q873" s="16"/>
    </row>
    <row r="874" spans="2:17" ht="16.149999999999999" customHeight="1" x14ac:dyDescent="0.2">
      <c r="I874" s="81"/>
      <c r="J874" s="249" t="str">
        <f>IF(I875="","",IF(I875="Σ","J","L"))</f>
        <v/>
      </c>
      <c r="K874" s="251" t="str">
        <f>IF(I875="","",IF(I875="Σ","Και το όνομα αυτής... προπανάλη.",IF(I875="Λ","Το καρβονύλιο στο δεξιό άκρο του τύπου, δεν αφήνει περιθώρια άλλης σκέψης. Είναι οπωσδήποτε αλδεΰδη.",IF(AND(I875&lt;&gt;"Λ",I875&lt;&gt;"Σ",I875&lt;&gt;""),"Χωρίς σχόλιο!"))))</f>
        <v/>
      </c>
      <c r="L874" s="251"/>
      <c r="M874" s="251"/>
      <c r="N874" s="251"/>
      <c r="O874" s="251"/>
      <c r="P874" s="16"/>
      <c r="Q874" s="16"/>
    </row>
    <row r="875" spans="2:17" ht="16.899999999999999" customHeight="1" x14ac:dyDescent="0.2">
      <c r="B875" s="14" t="s">
        <v>64</v>
      </c>
      <c r="C875" s="242" t="s">
        <v>279</v>
      </c>
      <c r="D875" s="243"/>
      <c r="E875" s="243"/>
      <c r="F875" s="243"/>
      <c r="G875" s="243"/>
      <c r="H875" s="243"/>
      <c r="I875" s="245"/>
      <c r="J875" s="250"/>
      <c r="K875" s="251"/>
      <c r="L875" s="251"/>
      <c r="M875" s="251"/>
      <c r="N875" s="251"/>
      <c r="O875" s="251"/>
      <c r="P875" s="16"/>
      <c r="Q875" s="16"/>
    </row>
    <row r="876" spans="2:17" ht="16.899999999999999" customHeight="1" x14ac:dyDescent="0.2">
      <c r="C876" s="244"/>
      <c r="D876" s="244"/>
      <c r="E876" s="244"/>
      <c r="F876" s="244"/>
      <c r="G876" s="244"/>
      <c r="H876" s="244"/>
      <c r="I876" s="246"/>
      <c r="P876" s="16"/>
      <c r="Q876" s="16"/>
    </row>
    <row r="877" spans="2:17" ht="16.149999999999999" customHeight="1" x14ac:dyDescent="0.2">
      <c r="I877" s="81"/>
      <c r="J877" s="249" t="str">
        <f>IF(I878="","",IF(I878="Σ","J","L"))</f>
        <v/>
      </c>
      <c r="K877" s="241" t="str">
        <f>IF(I878="","",IF(I878="Σ","Πολύ σωστά! Τα άτομα Η θα είναι κατά δύο λιγότερα από ότι στα κ. μ. οξέα, ώστε να σχηματιστεί 1δδ.",IF(I878="Λ","Κάνεις λάθος!",IF(AND(I878&lt;&gt;"Λ",I878&lt;&gt;"Σ",I878&lt;&gt;""),"… και έζησαν αυτοί καλοί και εμείς καλύτερα!"))))</f>
        <v/>
      </c>
      <c r="L877" s="241"/>
      <c r="M877" s="241"/>
      <c r="N877" s="241"/>
      <c r="O877" s="241"/>
      <c r="P877" s="16"/>
      <c r="Q877" s="16"/>
    </row>
    <row r="878" spans="2:17" ht="16.899999999999999" customHeight="1" x14ac:dyDescent="0.2">
      <c r="B878" s="14" t="s">
        <v>65</v>
      </c>
      <c r="C878" s="243" t="s">
        <v>278</v>
      </c>
      <c r="D878" s="243"/>
      <c r="E878" s="243"/>
      <c r="F878" s="243"/>
      <c r="G878" s="243"/>
      <c r="H878" s="243"/>
      <c r="I878" s="245"/>
      <c r="J878" s="250"/>
      <c r="K878" s="241"/>
      <c r="L878" s="241"/>
      <c r="M878" s="241"/>
      <c r="N878" s="241"/>
      <c r="O878" s="241"/>
      <c r="P878" s="16"/>
      <c r="Q878" s="16"/>
    </row>
    <row r="879" spans="2:17" ht="16.899999999999999" customHeight="1" x14ac:dyDescent="0.2">
      <c r="C879" s="244"/>
      <c r="D879" s="244"/>
      <c r="E879" s="244"/>
      <c r="F879" s="244"/>
      <c r="G879" s="244"/>
      <c r="H879" s="244"/>
      <c r="I879" s="246"/>
      <c r="P879" s="16"/>
      <c r="Q879" s="16"/>
    </row>
    <row r="880" spans="2:17" ht="16.149999999999999" customHeight="1" x14ac:dyDescent="0.2">
      <c r="P880" s="16"/>
      <c r="Q880" s="16"/>
    </row>
    <row r="881" spans="1:17" ht="16.149999999999999" customHeight="1" x14ac:dyDescent="0.2">
      <c r="A881" s="16"/>
      <c r="B881" s="16"/>
      <c r="C881" s="16"/>
      <c r="D881" s="16"/>
      <c r="E881" s="16"/>
      <c r="F881" s="16"/>
      <c r="G881" s="16"/>
      <c r="H881" s="16"/>
      <c r="I881" s="16"/>
      <c r="J881" s="87" t="s">
        <v>249</v>
      </c>
      <c r="K881" s="87"/>
      <c r="L881" s="87"/>
      <c r="M881" s="87"/>
      <c r="N881" s="87"/>
      <c r="O881" s="87"/>
      <c r="P881" s="16"/>
      <c r="Q881" s="16"/>
    </row>
    <row r="883" spans="1:17" ht="16.149999999999999" customHeight="1" x14ac:dyDescent="0.2">
      <c r="A883" s="91" t="s">
        <v>139</v>
      </c>
      <c r="B883" s="91"/>
      <c r="C883" s="91"/>
    </row>
    <row r="884" spans="1:17" ht="16.149999999999999" customHeight="1" x14ac:dyDescent="0.2">
      <c r="A884" s="85" t="s">
        <v>123</v>
      </c>
      <c r="B884" s="85"/>
      <c r="C884" s="85"/>
    </row>
  </sheetData>
  <sheetProtection algorithmName="SHA-512" hashValue="Z2zP4QH58ni2knudvsH7Kt5Vrl+KHo6h2p5W3LneSUKyUzUCBU8fdGlMw+T9ctItdOqZr65tVGJTZYkBMW0jfQ==" saltValue="97NH0RnYX+p2WqpQ3g7puA==" spinCount="100000" sheet="1" objects="1" scenarios="1"/>
  <mergeCells count="481">
    <mergeCell ref="M286:O286"/>
    <mergeCell ref="L844:N845"/>
    <mergeCell ref="M791:O792"/>
    <mergeCell ref="C789:D790"/>
    <mergeCell ref="E789:F790"/>
    <mergeCell ref="G789:H790"/>
    <mergeCell ref="C791:D792"/>
    <mergeCell ref="E791:F792"/>
    <mergeCell ref="G791:H792"/>
    <mergeCell ref="D822:I822"/>
    <mergeCell ref="K820:N820"/>
    <mergeCell ref="L812:O814"/>
    <mergeCell ref="B816:I821"/>
    <mergeCell ref="K817:M818"/>
    <mergeCell ref="N817:N818"/>
    <mergeCell ref="H813:H814"/>
    <mergeCell ref="K821:O822"/>
    <mergeCell ref="C813:D814"/>
    <mergeCell ref="E813:F814"/>
    <mergeCell ref="G797:G798"/>
    <mergeCell ref="B794:J795"/>
    <mergeCell ref="C809:D810"/>
    <mergeCell ref="C811:D812"/>
    <mergeCell ref="E809:F810"/>
    <mergeCell ref="E783:F784"/>
    <mergeCell ref="G783:H784"/>
    <mergeCell ref="C775:D776"/>
    <mergeCell ref="C777:D778"/>
    <mergeCell ref="C781:D782"/>
    <mergeCell ref="C785:D786"/>
    <mergeCell ref="E775:F776"/>
    <mergeCell ref="G775:H776"/>
    <mergeCell ref="C779:D780"/>
    <mergeCell ref="E777:F778"/>
    <mergeCell ref="G777:H778"/>
    <mergeCell ref="E779:F780"/>
    <mergeCell ref="G779:H780"/>
    <mergeCell ref="B729:B730"/>
    <mergeCell ref="B731:B732"/>
    <mergeCell ref="E753:F754"/>
    <mergeCell ref="E755:F756"/>
    <mergeCell ref="E757:F758"/>
    <mergeCell ref="G753:H754"/>
    <mergeCell ref="G755:H756"/>
    <mergeCell ref="K762:O764"/>
    <mergeCell ref="B766:J772"/>
    <mergeCell ref="C763:D764"/>
    <mergeCell ref="G761:H762"/>
    <mergeCell ref="G763:H764"/>
    <mergeCell ref="K729:O729"/>
    <mergeCell ref="K730:O730"/>
    <mergeCell ref="E763:F764"/>
    <mergeCell ref="E735:G736"/>
    <mergeCell ref="E733:G734"/>
    <mergeCell ref="H719:H720"/>
    <mergeCell ref="H721:H722"/>
    <mergeCell ref="H731:H732"/>
    <mergeCell ref="H733:H734"/>
    <mergeCell ref="C761:D762"/>
    <mergeCell ref="G757:H758"/>
    <mergeCell ref="G759:H760"/>
    <mergeCell ref="C753:D754"/>
    <mergeCell ref="E759:F760"/>
    <mergeCell ref="C755:D756"/>
    <mergeCell ref="C757:D758"/>
    <mergeCell ref="C759:D760"/>
    <mergeCell ref="E761:F762"/>
    <mergeCell ref="B719:B720"/>
    <mergeCell ref="B721:B722"/>
    <mergeCell ref="C735:D736"/>
    <mergeCell ref="B723:B724"/>
    <mergeCell ref="B725:B726"/>
    <mergeCell ref="B727:B728"/>
    <mergeCell ref="K722:O723"/>
    <mergeCell ref="E729:G730"/>
    <mergeCell ref="E725:G726"/>
    <mergeCell ref="H727:H728"/>
    <mergeCell ref="H729:H730"/>
    <mergeCell ref="H725:H726"/>
    <mergeCell ref="B733:B734"/>
    <mergeCell ref="B735:B736"/>
    <mergeCell ref="C719:D720"/>
    <mergeCell ref="C721:D722"/>
    <mergeCell ref="C723:D724"/>
    <mergeCell ref="C725:D726"/>
    <mergeCell ref="C727:D728"/>
    <mergeCell ref="C729:D730"/>
    <mergeCell ref="K724:O724"/>
    <mergeCell ref="E723:G724"/>
    <mergeCell ref="E727:G728"/>
    <mergeCell ref="H723:H724"/>
    <mergeCell ref="C698:G699"/>
    <mergeCell ref="K692:N693"/>
    <mergeCell ref="C689:G690"/>
    <mergeCell ref="H689:I690"/>
    <mergeCell ref="C692:G693"/>
    <mergeCell ref="G642:H643"/>
    <mergeCell ref="E652:F653"/>
    <mergeCell ref="C652:D653"/>
    <mergeCell ref="E646:F647"/>
    <mergeCell ref="B659:J661"/>
    <mergeCell ref="L677:O679"/>
    <mergeCell ref="K652:O655"/>
    <mergeCell ref="G652:H653"/>
    <mergeCell ref="G663:H664"/>
    <mergeCell ref="G665:H666"/>
    <mergeCell ref="G671:H672"/>
    <mergeCell ref="G667:H668"/>
    <mergeCell ref="L657:N658"/>
    <mergeCell ref="G640:H641"/>
    <mergeCell ref="G638:H639"/>
    <mergeCell ref="B681:J682"/>
    <mergeCell ref="G650:H651"/>
    <mergeCell ref="G648:H649"/>
    <mergeCell ref="G646:H647"/>
    <mergeCell ref="G644:H645"/>
    <mergeCell ref="E644:F645"/>
    <mergeCell ref="E642:F643"/>
    <mergeCell ref="E640:F641"/>
    <mergeCell ref="E638:F639"/>
    <mergeCell ref="C638:D639"/>
    <mergeCell ref="C644:D645"/>
    <mergeCell ref="C642:D643"/>
    <mergeCell ref="C640:D641"/>
    <mergeCell ref="C650:D651"/>
    <mergeCell ref="C648:D649"/>
    <mergeCell ref="C646:D647"/>
    <mergeCell ref="E650:F651"/>
    <mergeCell ref="E648:F649"/>
    <mergeCell ref="B657:J657"/>
    <mergeCell ref="C654:D655"/>
    <mergeCell ref="E654:F655"/>
    <mergeCell ref="G654:H655"/>
    <mergeCell ref="G545:H548"/>
    <mergeCell ref="I545:J546"/>
    <mergeCell ref="I547:J548"/>
    <mergeCell ref="M576:O576"/>
    <mergeCell ref="K564:K565"/>
    <mergeCell ref="L564:P568"/>
    <mergeCell ref="C550:J553"/>
    <mergeCell ref="B632:J634"/>
    <mergeCell ref="C636:D637"/>
    <mergeCell ref="E636:F637"/>
    <mergeCell ref="G636:H637"/>
    <mergeCell ref="M577:O577"/>
    <mergeCell ref="C577:J577"/>
    <mergeCell ref="E591:G592"/>
    <mergeCell ref="E593:G594"/>
    <mergeCell ref="C587:D594"/>
    <mergeCell ref="C554:J554"/>
    <mergeCell ref="C555:J556"/>
    <mergeCell ref="C558:J560"/>
    <mergeCell ref="C562:J565"/>
    <mergeCell ref="C568:J568"/>
    <mergeCell ref="C572:J572"/>
    <mergeCell ref="C576:J576"/>
    <mergeCell ref="E543:F544"/>
    <mergeCell ref="G537:J538"/>
    <mergeCell ref="G539:H540"/>
    <mergeCell ref="I539:J540"/>
    <mergeCell ref="G541:H544"/>
    <mergeCell ref="I541:J542"/>
    <mergeCell ref="I543:J544"/>
    <mergeCell ref="C537:F538"/>
    <mergeCell ref="C539:D540"/>
    <mergeCell ref="C541:D544"/>
    <mergeCell ref="E539:F540"/>
    <mergeCell ref="E541:F542"/>
    <mergeCell ref="C529:J530"/>
    <mergeCell ref="D531:I532"/>
    <mergeCell ref="C533:J535"/>
    <mergeCell ref="C497:J498"/>
    <mergeCell ref="C504:J516"/>
    <mergeCell ref="C517:J523"/>
    <mergeCell ref="C524:J528"/>
    <mergeCell ref="C481:J483"/>
    <mergeCell ref="C487:J489"/>
    <mergeCell ref="C492:J494"/>
    <mergeCell ref="M2:O2"/>
    <mergeCell ref="B4:H5"/>
    <mergeCell ref="L63:P66"/>
    <mergeCell ref="C17:J24"/>
    <mergeCell ref="L41:P62"/>
    <mergeCell ref="K41:K42"/>
    <mergeCell ref="L8:P15"/>
    <mergeCell ref="K18:K19"/>
    <mergeCell ref="B7:J9"/>
    <mergeCell ref="C10:J10"/>
    <mergeCell ref="C11:J16"/>
    <mergeCell ref="B11:B12"/>
    <mergeCell ref="L18:P33"/>
    <mergeCell ref="K8:K9"/>
    <mergeCell ref="B25:J28"/>
    <mergeCell ref="C29:J29"/>
    <mergeCell ref="C54:J54"/>
    <mergeCell ref="C65:J65"/>
    <mergeCell ref="C30:J38"/>
    <mergeCell ref="C47:J52"/>
    <mergeCell ref="E53:H53"/>
    <mergeCell ref="C58:J59"/>
    <mergeCell ref="C193:J193"/>
    <mergeCell ref="C198:J198"/>
    <mergeCell ref="C199:J207"/>
    <mergeCell ref="C236:J240"/>
    <mergeCell ref="C244:J244"/>
    <mergeCell ref="C249:J249"/>
    <mergeCell ref="C187:J190"/>
    <mergeCell ref="L72:P77"/>
    <mergeCell ref="L87:P91"/>
    <mergeCell ref="M245:O245"/>
    <mergeCell ref="M246:O246"/>
    <mergeCell ref="C89:J99"/>
    <mergeCell ref="C128:J128"/>
    <mergeCell ref="C183:J183"/>
    <mergeCell ref="C132:J135"/>
    <mergeCell ref="C138:J138"/>
    <mergeCell ref="C143:J143"/>
    <mergeCell ref="C88:J88"/>
    <mergeCell ref="C76:J85"/>
    <mergeCell ref="C144:J154"/>
    <mergeCell ref="L99:P99"/>
    <mergeCell ref="C257:J263"/>
    <mergeCell ref="C250:J256"/>
    <mergeCell ref="C329:J329"/>
    <mergeCell ref="C307:J307"/>
    <mergeCell ref="C315:J320"/>
    <mergeCell ref="F298:G299"/>
    <mergeCell ref="E305:H306"/>
    <mergeCell ref="F264:G265"/>
    <mergeCell ref="F267:G268"/>
    <mergeCell ref="C283:J287"/>
    <mergeCell ref="C291:J297"/>
    <mergeCell ref="C273:J273"/>
    <mergeCell ref="C276:J277"/>
    <mergeCell ref="C282:J282"/>
    <mergeCell ref="C269:J269"/>
    <mergeCell ref="C266:J266"/>
    <mergeCell ref="C300:J301"/>
    <mergeCell ref="C302:J303"/>
    <mergeCell ref="K330:K331"/>
    <mergeCell ref="L330:P334"/>
    <mergeCell ref="K298:K299"/>
    <mergeCell ref="L298:P303"/>
    <mergeCell ref="C352:J354"/>
    <mergeCell ref="C357:J359"/>
    <mergeCell ref="C346:J346"/>
    <mergeCell ref="F347:G348"/>
    <mergeCell ref="C349:J349"/>
    <mergeCell ref="E350:H351"/>
    <mergeCell ref="C304:J304"/>
    <mergeCell ref="C323:J324"/>
    <mergeCell ref="E308:H309"/>
    <mergeCell ref="F344:G345"/>
    <mergeCell ref="C330:J330"/>
    <mergeCell ref="C337:J342"/>
    <mergeCell ref="C343:J343"/>
    <mergeCell ref="C310:J312"/>
    <mergeCell ref="C459:J463"/>
    <mergeCell ref="C467:J470"/>
    <mergeCell ref="C439:J440"/>
    <mergeCell ref="C446:J446"/>
    <mergeCell ref="C447:J449"/>
    <mergeCell ref="C454:J456"/>
    <mergeCell ref="C480:J480"/>
    <mergeCell ref="K359:K360"/>
    <mergeCell ref="L359:P361"/>
    <mergeCell ref="C423:J426"/>
    <mergeCell ref="C429:J435"/>
    <mergeCell ref="C368:J368"/>
    <mergeCell ref="C369:J369"/>
    <mergeCell ref="C362:J363"/>
    <mergeCell ref="C376:J381"/>
    <mergeCell ref="C382:J388"/>
    <mergeCell ref="C391:J394"/>
    <mergeCell ref="C399:J399"/>
    <mergeCell ref="C418:J422"/>
    <mergeCell ref="C405:J405"/>
    <mergeCell ref="C406:J406"/>
    <mergeCell ref="C415:J415"/>
    <mergeCell ref="F416:G417"/>
    <mergeCell ref="E604:G605"/>
    <mergeCell ref="H604:I605"/>
    <mergeCell ref="H593:I594"/>
    <mergeCell ref="C585:D586"/>
    <mergeCell ref="E585:G586"/>
    <mergeCell ref="H585:I586"/>
    <mergeCell ref="H587:I588"/>
    <mergeCell ref="H589:I590"/>
    <mergeCell ref="H591:I592"/>
    <mergeCell ref="C596:D597"/>
    <mergeCell ref="E596:G597"/>
    <mergeCell ref="H596:I597"/>
    <mergeCell ref="E580:M581"/>
    <mergeCell ref="H658:J658"/>
    <mergeCell ref="C629:H630"/>
    <mergeCell ref="I629:J630"/>
    <mergeCell ref="M629:O630"/>
    <mergeCell ref="C623:H624"/>
    <mergeCell ref="I623:J624"/>
    <mergeCell ref="C626:H627"/>
    <mergeCell ref="I626:J627"/>
    <mergeCell ref="M604:O605"/>
    <mergeCell ref="C620:H621"/>
    <mergeCell ref="I620:J621"/>
    <mergeCell ref="B607:J614"/>
    <mergeCell ref="C598:D605"/>
    <mergeCell ref="E598:G599"/>
    <mergeCell ref="H598:I599"/>
    <mergeCell ref="E600:G601"/>
    <mergeCell ref="H600:I601"/>
    <mergeCell ref="E602:G603"/>
    <mergeCell ref="H602:I603"/>
    <mergeCell ref="M593:O594"/>
    <mergeCell ref="E587:G588"/>
    <mergeCell ref="E589:G590"/>
    <mergeCell ref="B582:J583"/>
    <mergeCell ref="C701:G702"/>
    <mergeCell ref="H701:I702"/>
    <mergeCell ref="C704:G705"/>
    <mergeCell ref="L734:O736"/>
    <mergeCell ref="K710:N710"/>
    <mergeCell ref="K728:O728"/>
    <mergeCell ref="I669:I670"/>
    <mergeCell ref="K698:N699"/>
    <mergeCell ref="B683:J685"/>
    <mergeCell ref="C686:G687"/>
    <mergeCell ref="H686:I687"/>
    <mergeCell ref="C695:G696"/>
    <mergeCell ref="H695:I696"/>
    <mergeCell ref="G669:H670"/>
    <mergeCell ref="I677:I679"/>
    <mergeCell ref="C677:H679"/>
    <mergeCell ref="I671:I672"/>
    <mergeCell ref="C663:F672"/>
    <mergeCell ref="H674:I675"/>
    <mergeCell ref="C674:G675"/>
    <mergeCell ref="I665:I666"/>
    <mergeCell ref="I663:I664"/>
    <mergeCell ref="I667:I668"/>
    <mergeCell ref="K704:N705"/>
    <mergeCell ref="K707:M708"/>
    <mergeCell ref="K725:O726"/>
    <mergeCell ref="K727:O727"/>
    <mergeCell ref="K715:O718"/>
    <mergeCell ref="K719:O720"/>
    <mergeCell ref="K721:O721"/>
    <mergeCell ref="N707:N708"/>
    <mergeCell ref="K711:O713"/>
    <mergeCell ref="K714:O714"/>
    <mergeCell ref="C707:I709"/>
    <mergeCell ref="B711:I715"/>
    <mergeCell ref="B741:J744"/>
    <mergeCell ref="C747:D748"/>
    <mergeCell ref="C749:D750"/>
    <mergeCell ref="C751:D752"/>
    <mergeCell ref="E745:F746"/>
    <mergeCell ref="E747:F748"/>
    <mergeCell ref="E749:F750"/>
    <mergeCell ref="C745:D746"/>
    <mergeCell ref="B738:J740"/>
    <mergeCell ref="E751:F752"/>
    <mergeCell ref="G745:H746"/>
    <mergeCell ref="G747:H748"/>
    <mergeCell ref="G749:H750"/>
    <mergeCell ref="G751:H752"/>
    <mergeCell ref="C733:D734"/>
    <mergeCell ref="C731:D732"/>
    <mergeCell ref="H735:H736"/>
    <mergeCell ref="E731:G732"/>
    <mergeCell ref="B717:D718"/>
    <mergeCell ref="E717:G718"/>
    <mergeCell ref="E719:G720"/>
    <mergeCell ref="E721:G722"/>
    <mergeCell ref="C773:D774"/>
    <mergeCell ref="E773:F774"/>
    <mergeCell ref="G773:H774"/>
    <mergeCell ref="C787:D788"/>
    <mergeCell ref="E787:F788"/>
    <mergeCell ref="G787:H788"/>
    <mergeCell ref="C803:D804"/>
    <mergeCell ref="C805:D806"/>
    <mergeCell ref="E807:F808"/>
    <mergeCell ref="C807:D808"/>
    <mergeCell ref="H797:H798"/>
    <mergeCell ref="C797:D798"/>
    <mergeCell ref="C799:D800"/>
    <mergeCell ref="E797:F798"/>
    <mergeCell ref="E799:F800"/>
    <mergeCell ref="H799:H800"/>
    <mergeCell ref="G799:G800"/>
    <mergeCell ref="C801:D802"/>
    <mergeCell ref="H807:H808"/>
    <mergeCell ref="E785:F786"/>
    <mergeCell ref="G785:H786"/>
    <mergeCell ref="E781:F782"/>
    <mergeCell ref="G781:H782"/>
    <mergeCell ref="C783:D784"/>
    <mergeCell ref="G813:G814"/>
    <mergeCell ref="E801:F802"/>
    <mergeCell ref="E803:F804"/>
    <mergeCell ref="E805:F806"/>
    <mergeCell ref="H801:H802"/>
    <mergeCell ref="G803:G804"/>
    <mergeCell ref="H803:H804"/>
    <mergeCell ref="G805:G806"/>
    <mergeCell ref="H805:H806"/>
    <mergeCell ref="G801:G802"/>
    <mergeCell ref="G809:G810"/>
    <mergeCell ref="H809:H810"/>
    <mergeCell ref="E811:F812"/>
    <mergeCell ref="G811:G812"/>
    <mergeCell ref="H811:H812"/>
    <mergeCell ref="G807:G808"/>
    <mergeCell ref="K837:O837"/>
    <mergeCell ref="K838:O840"/>
    <mergeCell ref="K841:O841"/>
    <mergeCell ref="K835:O836"/>
    <mergeCell ref="K842:O842"/>
    <mergeCell ref="K823:O823"/>
    <mergeCell ref="K824:O826"/>
    <mergeCell ref="K827:O827"/>
    <mergeCell ref="K828:O828"/>
    <mergeCell ref="K834:O834"/>
    <mergeCell ref="K829:O830"/>
    <mergeCell ref="K831:O831"/>
    <mergeCell ref="K832:O832"/>
    <mergeCell ref="K833:O833"/>
    <mergeCell ref="I851:I852"/>
    <mergeCell ref="I854:I855"/>
    <mergeCell ref="B844:I844"/>
    <mergeCell ref="G845:I845"/>
    <mergeCell ref="B837:I840"/>
    <mergeCell ref="B841:I843"/>
    <mergeCell ref="B847:I849"/>
    <mergeCell ref="C851:H852"/>
    <mergeCell ref="B824:I826"/>
    <mergeCell ref="G835:I835"/>
    <mergeCell ref="B827:I828"/>
    <mergeCell ref="B830:I834"/>
    <mergeCell ref="B829:I829"/>
    <mergeCell ref="J853:J854"/>
    <mergeCell ref="I878:I879"/>
    <mergeCell ref="I860:I861"/>
    <mergeCell ref="C857:H858"/>
    <mergeCell ref="I857:I858"/>
    <mergeCell ref="C863:H864"/>
    <mergeCell ref="I863:I864"/>
    <mergeCell ref="J877:J878"/>
    <mergeCell ref="J865:J866"/>
    <mergeCell ref="J868:J869"/>
    <mergeCell ref="C872:H873"/>
    <mergeCell ref="I872:I873"/>
    <mergeCell ref="I866:I867"/>
    <mergeCell ref="C869:H870"/>
    <mergeCell ref="I869:I870"/>
    <mergeCell ref="C866:H867"/>
    <mergeCell ref="C878:H879"/>
    <mergeCell ref="C854:H855"/>
    <mergeCell ref="A607:A608"/>
    <mergeCell ref="A883:C883"/>
    <mergeCell ref="A884:C884"/>
    <mergeCell ref="J881:O881"/>
    <mergeCell ref="K877:O878"/>
    <mergeCell ref="K850:O851"/>
    <mergeCell ref="K853:O854"/>
    <mergeCell ref="K856:O857"/>
    <mergeCell ref="K862:O863"/>
    <mergeCell ref="K865:O866"/>
    <mergeCell ref="K868:O869"/>
    <mergeCell ref="K859:O860"/>
    <mergeCell ref="C875:H876"/>
    <mergeCell ref="I875:I876"/>
    <mergeCell ref="C860:H861"/>
    <mergeCell ref="J856:J857"/>
    <mergeCell ref="J859:J860"/>
    <mergeCell ref="K871:O872"/>
    <mergeCell ref="K874:O875"/>
    <mergeCell ref="J862:J863"/>
    <mergeCell ref="J871:J872"/>
    <mergeCell ref="J874:J875"/>
    <mergeCell ref="J850:J851"/>
  </mergeCells>
  <phoneticPr fontId="74" type="noConversion"/>
  <hyperlinks>
    <hyperlink ref="M246:O246" r:id="rId1" location="'ομόλογες σειρές'!A1" display="… στην αρχή της σελίδας"/>
    <hyperlink ref="M577:O577" r:id="rId2" location="'ομόλογες σειρές'!A1" display="… στην αρχή της σελίδας"/>
    <hyperlink ref="A884:C884" r:id="rId3" location="'ομόλογες σειρές'!A1" display="… στην αρχή της σελίδας"/>
    <hyperlink ref="O658" r:id="rId4" location="'Λύσεις ασκήσεων - προβλημάτων 1'!A76"/>
    <hyperlink ref="O845" r:id="rId5" location="'Λύσεις ασκήσεων - προβλημάτων 1'!A82"/>
    <hyperlink ref="M286:O286" r:id="rId6" location="'ταξινόμηση οργανικών ενώσεων'!A1" display="ταξινόμηση οργανικών ενώσεων"/>
  </hyperlinks>
  <pageMargins left="0.75" right="0.75" top="1" bottom="1" header="0.5" footer="0.5"/>
  <pageSetup paperSize="9" orientation="portrait" horizontalDpi="300" verticalDpi="300" r:id="rId7"/>
  <headerFooter alignWithMargins="0"/>
  <drawing r:id="rId8"/>
  <legacyDrawing r:id="rId9"/>
  <oleObjects>
    <mc:AlternateContent xmlns:mc="http://schemas.openxmlformats.org/markup-compatibility/2006">
      <mc:Choice Requires="x14">
        <oleObject progId="Equation.3" shapeId="9050" r:id="rId10">
          <objectPr defaultSize="0" autoPict="0" r:id="rId11">
            <anchor moveWithCells="1">
              <from>
                <xdr:col>3</xdr:col>
                <xdr:colOff>66675</xdr:colOff>
                <xdr:row>568</xdr:row>
                <xdr:rowOff>76200</xdr:rowOff>
              </from>
              <to>
                <xdr:col>3</xdr:col>
                <xdr:colOff>495300</xdr:colOff>
                <xdr:row>570</xdr:row>
                <xdr:rowOff>152400</xdr:rowOff>
              </to>
            </anchor>
          </objectPr>
        </oleObject>
      </mc:Choice>
      <mc:Fallback>
        <oleObject progId="Equation.3" shapeId="9050" r:id="rId10"/>
      </mc:Fallback>
    </mc:AlternateContent>
    <mc:AlternateContent xmlns:mc="http://schemas.openxmlformats.org/markup-compatibility/2006">
      <mc:Choice Requires="x14">
        <oleObject progId="Equation.3" shapeId="9057" r:id="rId12">
          <objectPr defaultSize="0" autoPict="0" r:id="rId13">
            <anchor moveWithCells="1">
              <from>
                <xdr:col>2</xdr:col>
                <xdr:colOff>428625</xdr:colOff>
                <xdr:row>572</xdr:row>
                <xdr:rowOff>57150</xdr:rowOff>
              </from>
              <to>
                <xdr:col>5</xdr:col>
                <xdr:colOff>247650</xdr:colOff>
                <xdr:row>574</xdr:row>
                <xdr:rowOff>66675</xdr:rowOff>
              </to>
            </anchor>
          </objectPr>
        </oleObject>
      </mc:Choice>
      <mc:Fallback>
        <oleObject progId="Equation.3" shapeId="9057" r:id="rId12"/>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
  <sheetViews>
    <sheetView tabSelected="1" zoomScale="93" zoomScaleNormal="93" workbookViewId="0"/>
  </sheetViews>
  <sheetFormatPr defaultColWidth="9.140625" defaultRowHeight="15" customHeight="1" x14ac:dyDescent="0.2"/>
  <cols>
    <col min="1" max="16384" width="9.140625" style="65"/>
  </cols>
  <sheetData>
    <row r="1" spans="1:17" ht="15" customHeight="1" x14ac:dyDescent="0.2">
      <c r="P1" s="66"/>
      <c r="Q1" s="66"/>
    </row>
    <row r="2" spans="1:17" ht="15" customHeight="1" x14ac:dyDescent="0.2">
      <c r="A2" s="66"/>
      <c r="B2" s="66"/>
      <c r="C2" s="66"/>
      <c r="D2" s="66"/>
      <c r="E2" s="66"/>
      <c r="F2" s="66"/>
      <c r="G2" s="66"/>
      <c r="H2" s="66"/>
      <c r="I2" s="66"/>
      <c r="J2" s="66"/>
      <c r="K2" s="66"/>
      <c r="L2" s="66"/>
      <c r="M2" s="66"/>
      <c r="N2" s="66"/>
      <c r="O2" s="66"/>
      <c r="P2" s="66"/>
      <c r="Q2" s="66"/>
    </row>
    <row r="3" spans="1:17" ht="15" customHeight="1" x14ac:dyDescent="0.2">
      <c r="M3" s="91" t="s">
        <v>139</v>
      </c>
      <c r="N3" s="91"/>
      <c r="O3" s="91"/>
      <c r="P3" s="66"/>
      <c r="Q3" s="66"/>
    </row>
    <row r="4" spans="1:17" ht="15" customHeight="1" x14ac:dyDescent="0.2">
      <c r="B4" s="102" t="s">
        <v>327</v>
      </c>
      <c r="C4" s="102"/>
      <c r="D4" s="102"/>
      <c r="E4" s="102"/>
      <c r="F4" s="102"/>
      <c r="G4" s="102"/>
      <c r="H4" s="102"/>
      <c r="M4" s="240" t="s">
        <v>140</v>
      </c>
      <c r="N4" s="240"/>
      <c r="O4" s="240"/>
      <c r="P4" s="66"/>
      <c r="Q4" s="66"/>
    </row>
    <row r="5" spans="1:17" ht="15" customHeight="1" x14ac:dyDescent="0.2">
      <c r="B5" s="102"/>
      <c r="C5" s="102"/>
      <c r="D5" s="102"/>
      <c r="E5" s="102"/>
      <c r="F5" s="102"/>
      <c r="G5" s="102"/>
      <c r="H5" s="102"/>
      <c r="P5" s="66"/>
      <c r="Q5" s="66"/>
    </row>
    <row r="6" spans="1:17" ht="15" customHeight="1" x14ac:dyDescent="0.2">
      <c r="P6" s="66"/>
      <c r="Q6" s="66"/>
    </row>
    <row r="7" spans="1:17" ht="15" customHeight="1" x14ac:dyDescent="0.2">
      <c r="B7" s="361" t="s">
        <v>297</v>
      </c>
      <c r="C7" s="361"/>
      <c r="D7" s="361"/>
      <c r="E7" s="361"/>
      <c r="F7" s="361"/>
      <c r="G7" s="361"/>
      <c r="H7" s="361"/>
      <c r="P7" s="66"/>
      <c r="Q7" s="66"/>
    </row>
    <row r="8" spans="1:17" ht="15" customHeight="1" x14ac:dyDescent="0.2">
      <c r="A8" s="15" t="s">
        <v>168</v>
      </c>
      <c r="B8" s="361" t="s">
        <v>298</v>
      </c>
      <c r="C8" s="361"/>
      <c r="D8" s="361"/>
      <c r="E8" s="361"/>
      <c r="F8" s="361"/>
      <c r="G8" s="361"/>
      <c r="H8" s="361"/>
      <c r="I8" s="361"/>
      <c r="J8" s="361"/>
      <c r="K8" s="358" t="s">
        <v>383</v>
      </c>
      <c r="L8" s="358"/>
      <c r="M8" s="358"/>
      <c r="N8" s="358"/>
      <c r="P8" s="66"/>
      <c r="Q8" s="66"/>
    </row>
    <row r="9" spans="1:17" ht="15" customHeight="1" x14ac:dyDescent="0.2">
      <c r="K9" s="358"/>
      <c r="L9" s="358"/>
      <c r="M9" s="358"/>
      <c r="N9" s="358"/>
      <c r="P9" s="66"/>
      <c r="Q9" s="66"/>
    </row>
    <row r="10" spans="1:17" ht="15" customHeight="1" x14ac:dyDescent="0.2">
      <c r="B10" s="68" t="s">
        <v>251</v>
      </c>
      <c r="C10" s="67"/>
      <c r="D10" s="67"/>
      <c r="E10" s="67"/>
      <c r="K10" s="358"/>
      <c r="L10" s="358"/>
      <c r="M10" s="358"/>
      <c r="N10" s="358"/>
      <c r="O10" s="73" t="s">
        <v>321</v>
      </c>
      <c r="P10" s="66"/>
      <c r="Q10" s="66"/>
    </row>
    <row r="11" spans="1:17" ht="15" customHeight="1" x14ac:dyDescent="0.2">
      <c r="B11" s="67"/>
      <c r="C11" s="67"/>
      <c r="D11" s="67"/>
      <c r="E11" s="67"/>
      <c r="K11" s="358" t="s">
        <v>373</v>
      </c>
      <c r="L11" s="358"/>
      <c r="M11" s="358"/>
      <c r="N11" s="358"/>
      <c r="P11" s="66"/>
      <c r="Q11" s="66"/>
    </row>
    <row r="12" spans="1:17" ht="15" customHeight="1" x14ac:dyDescent="0.2">
      <c r="B12" s="68" t="s">
        <v>252</v>
      </c>
      <c r="C12" s="67"/>
      <c r="D12" s="67"/>
      <c r="E12" s="67"/>
      <c r="K12" s="358"/>
      <c r="L12" s="358"/>
      <c r="M12" s="358"/>
      <c r="N12" s="358"/>
      <c r="O12" s="73" t="s">
        <v>321</v>
      </c>
      <c r="P12" s="66"/>
      <c r="Q12" s="66"/>
    </row>
    <row r="13" spans="1:17" ht="15" customHeight="1" x14ac:dyDescent="0.2">
      <c r="B13" s="67"/>
      <c r="C13" s="67"/>
      <c r="D13" s="67"/>
      <c r="E13" s="67"/>
      <c r="P13" s="66"/>
      <c r="Q13" s="66"/>
    </row>
    <row r="14" spans="1:17" ht="15" customHeight="1" x14ac:dyDescent="0.2">
      <c r="B14" s="67"/>
      <c r="C14" s="67"/>
      <c r="D14" s="67"/>
      <c r="E14" s="67"/>
      <c r="P14" s="66"/>
      <c r="Q14" s="66"/>
    </row>
    <row r="15" spans="1:17" ht="15" customHeight="1" x14ac:dyDescent="0.2">
      <c r="B15" s="68" t="s">
        <v>253</v>
      </c>
      <c r="C15" s="67"/>
      <c r="D15" s="67"/>
      <c r="E15" s="67"/>
      <c r="P15" s="66"/>
      <c r="Q15" s="66"/>
    </row>
    <row r="16" spans="1:17" ht="15" customHeight="1" x14ac:dyDescent="0.2">
      <c r="B16" s="67"/>
      <c r="C16" s="67"/>
      <c r="D16" s="67"/>
      <c r="E16" s="67"/>
      <c r="P16" s="66"/>
      <c r="Q16" s="66"/>
    </row>
    <row r="17" spans="2:17" ht="15" customHeight="1" x14ac:dyDescent="0.2">
      <c r="B17" s="67"/>
      <c r="C17" s="67"/>
      <c r="D17" s="67"/>
      <c r="E17" s="67"/>
      <c r="P17" s="66"/>
      <c r="Q17" s="66"/>
    </row>
    <row r="18" spans="2:17" ht="15" customHeight="1" x14ac:dyDescent="0.2">
      <c r="B18" s="67"/>
      <c r="C18" s="67"/>
      <c r="D18" s="67"/>
      <c r="E18" s="67"/>
      <c r="P18" s="66"/>
      <c r="Q18" s="66"/>
    </row>
    <row r="19" spans="2:17" ht="15" customHeight="1" x14ac:dyDescent="0.2">
      <c r="B19" s="67"/>
      <c r="C19" s="67"/>
      <c r="D19" s="67"/>
      <c r="E19" s="67"/>
      <c r="P19" s="66"/>
      <c r="Q19" s="66"/>
    </row>
    <row r="20" spans="2:17" ht="15" customHeight="1" x14ac:dyDescent="0.2">
      <c r="B20" s="67"/>
      <c r="C20" s="67"/>
      <c r="D20" s="67"/>
      <c r="E20" s="67"/>
      <c r="P20" s="66"/>
      <c r="Q20" s="66"/>
    </row>
    <row r="21" spans="2:17" ht="15" customHeight="1" x14ac:dyDescent="0.2">
      <c r="B21" s="67"/>
      <c r="C21" s="67"/>
      <c r="D21" s="67"/>
      <c r="E21" s="67"/>
      <c r="P21" s="66"/>
      <c r="Q21" s="66"/>
    </row>
    <row r="22" spans="2:17" ht="15" customHeight="1" x14ac:dyDescent="0.2">
      <c r="B22" s="67"/>
      <c r="C22" s="67"/>
      <c r="D22" s="67"/>
      <c r="E22" s="67"/>
      <c r="P22" s="66"/>
      <c r="Q22" s="66"/>
    </row>
    <row r="23" spans="2:17" ht="15" customHeight="1" x14ac:dyDescent="0.2">
      <c r="B23" s="67"/>
      <c r="C23" s="67"/>
      <c r="D23" s="67"/>
      <c r="E23" s="67"/>
      <c r="P23" s="66"/>
      <c r="Q23" s="66"/>
    </row>
    <row r="24" spans="2:17" ht="15" customHeight="1" x14ac:dyDescent="0.2">
      <c r="B24" s="68" t="s">
        <v>254</v>
      </c>
      <c r="C24" s="361" t="s">
        <v>299</v>
      </c>
      <c r="D24" s="361"/>
      <c r="E24" s="361"/>
      <c r="F24" s="361"/>
      <c r="G24" s="361"/>
      <c r="H24" s="361"/>
      <c r="I24" s="361"/>
      <c r="J24" s="361"/>
      <c r="K24" s="361"/>
      <c r="P24" s="66"/>
      <c r="Q24" s="66"/>
    </row>
    <row r="25" spans="2:17" ht="15" customHeight="1" x14ac:dyDescent="0.2">
      <c r="C25" s="359" t="s">
        <v>303</v>
      </c>
      <c r="D25" s="359"/>
      <c r="E25" s="359"/>
      <c r="F25" s="359"/>
      <c r="G25" s="359"/>
      <c r="H25" s="359"/>
      <c r="I25" s="359"/>
      <c r="J25" s="359"/>
      <c r="K25" s="359"/>
      <c r="P25" s="66"/>
      <c r="Q25" s="66"/>
    </row>
    <row r="26" spans="2:17" ht="15" customHeight="1" x14ac:dyDescent="0.2">
      <c r="C26" s="359"/>
      <c r="D26" s="359"/>
      <c r="E26" s="359"/>
      <c r="F26" s="359"/>
      <c r="G26" s="359"/>
      <c r="H26" s="359"/>
      <c r="I26" s="359"/>
      <c r="J26" s="359"/>
      <c r="K26" s="359"/>
      <c r="P26" s="66"/>
      <c r="Q26" s="66"/>
    </row>
    <row r="27" spans="2:17" ht="15" customHeight="1" x14ac:dyDescent="0.2">
      <c r="C27" s="359" t="s">
        <v>300</v>
      </c>
      <c r="D27" s="359"/>
      <c r="E27" s="359"/>
      <c r="F27" s="359"/>
      <c r="G27" s="359"/>
      <c r="H27" s="359"/>
      <c r="I27" s="359"/>
      <c r="J27" s="359"/>
      <c r="K27" s="359"/>
      <c r="P27" s="66"/>
      <c r="Q27" s="66"/>
    </row>
    <row r="28" spans="2:17" ht="15" customHeight="1" x14ac:dyDescent="0.2">
      <c r="C28" s="359"/>
      <c r="D28" s="359"/>
      <c r="E28" s="359"/>
      <c r="F28" s="359"/>
      <c r="G28" s="359"/>
      <c r="H28" s="359"/>
      <c r="I28" s="359"/>
      <c r="J28" s="359"/>
      <c r="K28" s="359"/>
      <c r="P28" s="66"/>
      <c r="Q28" s="66"/>
    </row>
    <row r="29" spans="2:17" ht="15" customHeight="1" x14ac:dyDescent="0.2">
      <c r="C29" s="359" t="s">
        <v>301</v>
      </c>
      <c r="D29" s="359"/>
      <c r="E29" s="359"/>
      <c r="F29" s="359"/>
      <c r="G29" s="359"/>
      <c r="H29" s="359"/>
      <c r="I29" s="359"/>
      <c r="J29" s="359"/>
      <c r="K29" s="359"/>
      <c r="P29" s="66"/>
      <c r="Q29" s="66"/>
    </row>
    <row r="30" spans="2:17" ht="15" customHeight="1" x14ac:dyDescent="0.2">
      <c r="C30" s="359"/>
      <c r="D30" s="359"/>
      <c r="E30" s="359"/>
      <c r="F30" s="359"/>
      <c r="G30" s="359"/>
      <c r="H30" s="359"/>
      <c r="I30" s="359"/>
      <c r="J30" s="359"/>
      <c r="K30" s="359"/>
      <c r="P30" s="66"/>
      <c r="Q30" s="66"/>
    </row>
    <row r="31" spans="2:17" ht="15" customHeight="1" x14ac:dyDescent="0.2">
      <c r="C31" s="70"/>
      <c r="D31" s="70"/>
      <c r="E31" s="70"/>
      <c r="F31" s="70"/>
      <c r="G31" s="70"/>
      <c r="H31" s="70"/>
      <c r="I31" s="70"/>
      <c r="J31" s="70"/>
      <c r="K31" s="358" t="s">
        <v>379</v>
      </c>
      <c r="L31" s="358"/>
      <c r="M31" s="358"/>
      <c r="N31" s="358"/>
      <c r="P31" s="66"/>
      <c r="Q31" s="66"/>
    </row>
    <row r="32" spans="2:17" ht="15" customHeight="1" x14ac:dyDescent="0.2">
      <c r="B32" s="361" t="s">
        <v>380</v>
      </c>
      <c r="C32" s="361"/>
      <c r="D32" s="361"/>
      <c r="E32" s="361"/>
      <c r="F32" s="361"/>
      <c r="G32" s="361"/>
      <c r="H32" s="361"/>
      <c r="I32" s="361"/>
      <c r="K32" s="358"/>
      <c r="L32" s="358"/>
      <c r="M32" s="358"/>
      <c r="N32" s="358"/>
      <c r="P32" s="66"/>
      <c r="Q32" s="66"/>
    </row>
    <row r="33" spans="1:17" ht="15" customHeight="1" x14ac:dyDescent="0.2">
      <c r="A33" s="15" t="s">
        <v>169</v>
      </c>
      <c r="B33" s="361" t="s">
        <v>302</v>
      </c>
      <c r="C33" s="361"/>
      <c r="D33" s="361"/>
      <c r="E33" s="361"/>
      <c r="F33" s="361"/>
      <c r="G33" s="361"/>
      <c r="H33" s="361"/>
      <c r="I33" s="361"/>
      <c r="J33" s="361"/>
      <c r="K33" s="358"/>
      <c r="L33" s="358"/>
      <c r="M33" s="358"/>
      <c r="N33" s="358"/>
      <c r="O33" s="73" t="s">
        <v>321</v>
      </c>
      <c r="P33" s="66"/>
      <c r="Q33" s="66"/>
    </row>
    <row r="34" spans="1:17" ht="15" customHeight="1" x14ac:dyDescent="0.2">
      <c r="P34" s="66"/>
      <c r="Q34" s="66"/>
    </row>
    <row r="35" spans="1:17" ht="15" customHeight="1" x14ac:dyDescent="0.2">
      <c r="F35" s="362" t="s">
        <v>347</v>
      </c>
      <c r="G35" s="362"/>
      <c r="H35" s="362"/>
      <c r="I35" s="362"/>
      <c r="J35" s="362"/>
      <c r="K35" s="358" t="s">
        <v>374</v>
      </c>
      <c r="L35" s="358"/>
      <c r="M35" s="358"/>
      <c r="N35" s="358"/>
      <c r="P35" s="66"/>
      <c r="Q35" s="66"/>
    </row>
    <row r="36" spans="1:17" ht="15" customHeight="1" x14ac:dyDescent="0.2">
      <c r="F36" s="362"/>
      <c r="G36" s="362"/>
      <c r="H36" s="362"/>
      <c r="I36" s="362"/>
      <c r="J36" s="362"/>
      <c r="K36" s="358"/>
      <c r="L36" s="358"/>
      <c r="M36" s="358"/>
      <c r="N36" s="358"/>
      <c r="O36" s="73" t="s">
        <v>321</v>
      </c>
      <c r="P36" s="66"/>
      <c r="Q36" s="66"/>
    </row>
    <row r="37" spans="1:17" ht="15" customHeight="1" x14ac:dyDescent="0.2">
      <c r="P37" s="66"/>
      <c r="Q37" s="66"/>
    </row>
    <row r="38" spans="1:17" ht="15" customHeight="1" x14ac:dyDescent="0.2">
      <c r="P38" s="66"/>
      <c r="Q38" s="66"/>
    </row>
    <row r="39" spans="1:17" ht="15" customHeight="1" x14ac:dyDescent="0.2">
      <c r="B39" s="361" t="s">
        <v>381</v>
      </c>
      <c r="C39" s="361"/>
      <c r="D39" s="361"/>
      <c r="E39" s="361"/>
      <c r="F39" s="361"/>
      <c r="G39" s="361"/>
      <c r="H39" s="361"/>
      <c r="I39" s="361"/>
      <c r="P39" s="66"/>
      <c r="Q39" s="66"/>
    </row>
    <row r="40" spans="1:17" ht="15" customHeight="1" x14ac:dyDescent="0.2">
      <c r="A40" s="15" t="s">
        <v>169</v>
      </c>
      <c r="B40" s="359" t="s">
        <v>304</v>
      </c>
      <c r="C40" s="359"/>
      <c r="D40" s="359"/>
      <c r="E40" s="359"/>
      <c r="F40" s="359"/>
      <c r="G40" s="359"/>
      <c r="H40" s="359"/>
      <c r="I40" s="359"/>
      <c r="J40" s="359"/>
      <c r="K40" s="358" t="s">
        <v>382</v>
      </c>
      <c r="L40" s="358"/>
      <c r="M40" s="358"/>
      <c r="N40" s="358"/>
      <c r="P40" s="66"/>
      <c r="Q40" s="66"/>
    </row>
    <row r="41" spans="1:17" ht="15" customHeight="1" x14ac:dyDescent="0.2">
      <c r="K41" s="358"/>
      <c r="L41" s="358"/>
      <c r="M41" s="358"/>
      <c r="N41" s="358"/>
      <c r="P41" s="66"/>
      <c r="Q41" s="66"/>
    </row>
    <row r="42" spans="1:17" ht="15" customHeight="1" x14ac:dyDescent="0.2">
      <c r="E42" s="359" t="s">
        <v>305</v>
      </c>
      <c r="F42" s="359"/>
      <c r="G42" s="359"/>
      <c r="H42" s="359"/>
      <c r="I42" s="359"/>
      <c r="J42" s="359"/>
      <c r="K42" s="358"/>
      <c r="L42" s="358"/>
      <c r="M42" s="358"/>
      <c r="N42" s="358"/>
      <c r="O42" s="73" t="s">
        <v>321</v>
      </c>
      <c r="P42" s="66"/>
      <c r="Q42" s="66"/>
    </row>
    <row r="43" spans="1:17" ht="15" customHeight="1" x14ac:dyDescent="0.2">
      <c r="P43" s="66"/>
      <c r="Q43" s="66"/>
    </row>
    <row r="44" spans="1:17" ht="15" customHeight="1" x14ac:dyDescent="0.2">
      <c r="E44" s="359" t="s">
        <v>306</v>
      </c>
      <c r="F44" s="359"/>
      <c r="G44" s="359"/>
      <c r="H44" s="359"/>
      <c r="I44" s="359"/>
      <c r="J44" s="359"/>
      <c r="K44" s="358" t="s">
        <v>374</v>
      </c>
      <c r="L44" s="358"/>
      <c r="M44" s="358"/>
      <c r="N44" s="358"/>
      <c r="P44" s="66"/>
      <c r="Q44" s="66"/>
    </row>
    <row r="45" spans="1:17" ht="15" customHeight="1" x14ac:dyDescent="0.2">
      <c r="K45" s="358"/>
      <c r="L45" s="358"/>
      <c r="M45" s="358"/>
      <c r="N45" s="358"/>
      <c r="O45" s="73" t="s">
        <v>321</v>
      </c>
      <c r="P45" s="66"/>
      <c r="Q45" s="66"/>
    </row>
    <row r="46" spans="1:17" ht="15" customHeight="1" x14ac:dyDescent="0.2">
      <c r="E46" s="359" t="s">
        <v>307</v>
      </c>
      <c r="F46" s="359"/>
      <c r="G46" s="359"/>
      <c r="H46" s="359"/>
      <c r="I46" s="359"/>
      <c r="J46" s="359"/>
      <c r="K46" s="69"/>
      <c r="P46" s="66"/>
      <c r="Q46" s="66"/>
    </row>
    <row r="47" spans="1:17" ht="15" customHeight="1" x14ac:dyDescent="0.2">
      <c r="K47" s="69"/>
      <c r="P47" s="66"/>
      <c r="Q47" s="66"/>
    </row>
    <row r="48" spans="1:17" ht="15" customHeight="1" x14ac:dyDescent="0.2">
      <c r="E48" s="359" t="s">
        <v>308</v>
      </c>
      <c r="F48" s="359"/>
      <c r="G48" s="359"/>
      <c r="H48" s="359"/>
      <c r="I48" s="359"/>
      <c r="J48" s="359"/>
      <c r="K48" s="69"/>
      <c r="P48" s="66"/>
      <c r="Q48" s="66"/>
    </row>
    <row r="49" spans="1:17" ht="15" customHeight="1" x14ac:dyDescent="0.2">
      <c r="K49" s="69"/>
      <c r="P49" s="66"/>
      <c r="Q49" s="66"/>
    </row>
    <row r="50" spans="1:17" ht="18" customHeight="1" x14ac:dyDescent="0.2">
      <c r="A50" s="15" t="s">
        <v>211</v>
      </c>
      <c r="B50" s="359" t="s">
        <v>309</v>
      </c>
      <c r="C50" s="359"/>
      <c r="D50" s="359"/>
      <c r="E50" s="359"/>
      <c r="F50" s="359"/>
      <c r="G50" s="359"/>
      <c r="H50" s="359"/>
      <c r="I50" s="359"/>
      <c r="J50" s="359"/>
      <c r="K50" s="69"/>
      <c r="P50" s="66"/>
      <c r="Q50" s="66"/>
    </row>
    <row r="51" spans="1:17" ht="15" customHeight="1" x14ac:dyDescent="0.2">
      <c r="B51" s="71" t="s">
        <v>251</v>
      </c>
      <c r="C51" s="359" t="s">
        <v>488</v>
      </c>
      <c r="D51" s="359"/>
      <c r="E51" s="359"/>
      <c r="F51" s="359"/>
      <c r="G51" s="359"/>
      <c r="H51" s="359"/>
      <c r="I51" s="359"/>
      <c r="J51" s="359"/>
      <c r="P51" s="66"/>
      <c r="Q51" s="66"/>
    </row>
    <row r="52" spans="1:17" ht="15" customHeight="1" x14ac:dyDescent="0.2">
      <c r="C52" s="359"/>
      <c r="D52" s="359"/>
      <c r="E52" s="359"/>
      <c r="F52" s="359"/>
      <c r="G52" s="359"/>
      <c r="H52" s="359"/>
      <c r="I52" s="359"/>
      <c r="J52" s="359"/>
      <c r="P52" s="66"/>
      <c r="Q52" s="66"/>
    </row>
    <row r="53" spans="1:17" ht="15" customHeight="1" x14ac:dyDescent="0.2">
      <c r="P53" s="66"/>
      <c r="Q53" s="66"/>
    </row>
    <row r="54" spans="1:17" ht="15" customHeight="1" x14ac:dyDescent="0.2">
      <c r="P54" s="66"/>
      <c r="Q54" s="66"/>
    </row>
    <row r="55" spans="1:17" ht="15" customHeight="1" x14ac:dyDescent="0.2">
      <c r="P55" s="66"/>
      <c r="Q55" s="66"/>
    </row>
    <row r="56" spans="1:17" ht="15" customHeight="1" x14ac:dyDescent="0.2">
      <c r="B56" s="71" t="s">
        <v>252</v>
      </c>
      <c r="C56" s="359" t="s">
        <v>310</v>
      </c>
      <c r="D56" s="359"/>
      <c r="E56" s="359"/>
      <c r="F56" s="359"/>
      <c r="G56" s="359"/>
      <c r="H56" s="359"/>
      <c r="I56" s="359"/>
      <c r="J56" s="359"/>
      <c r="P56" s="66"/>
      <c r="Q56" s="66"/>
    </row>
    <row r="57" spans="1:17" ht="15" customHeight="1" x14ac:dyDescent="0.2">
      <c r="C57" s="359"/>
      <c r="D57" s="359"/>
      <c r="E57" s="359"/>
      <c r="F57" s="359"/>
      <c r="G57" s="359"/>
      <c r="H57" s="359"/>
      <c r="I57" s="359"/>
      <c r="J57" s="359"/>
      <c r="P57" s="66"/>
      <c r="Q57" s="66"/>
    </row>
    <row r="58" spans="1:17" ht="15" customHeight="1" x14ac:dyDescent="0.2">
      <c r="K58" s="358" t="s">
        <v>375</v>
      </c>
      <c r="L58" s="358"/>
      <c r="M58" s="358"/>
      <c r="N58" s="358"/>
      <c r="P58" s="66"/>
      <c r="Q58" s="66"/>
    </row>
    <row r="59" spans="1:17" ht="15" customHeight="1" x14ac:dyDescent="0.2">
      <c r="K59" s="358"/>
      <c r="L59" s="358"/>
      <c r="M59" s="358"/>
      <c r="N59" s="358"/>
      <c r="O59" s="73" t="s">
        <v>321</v>
      </c>
      <c r="P59" s="66"/>
      <c r="Q59" s="66"/>
    </row>
    <row r="60" spans="1:17" ht="15" customHeight="1" x14ac:dyDescent="0.2">
      <c r="P60" s="66"/>
      <c r="Q60" s="66"/>
    </row>
    <row r="61" spans="1:17" ht="15" customHeight="1" x14ac:dyDescent="0.2">
      <c r="P61" s="66"/>
      <c r="Q61" s="66"/>
    </row>
    <row r="62" spans="1:17" ht="15" customHeight="1" x14ac:dyDescent="0.2">
      <c r="B62" s="72" t="s">
        <v>253</v>
      </c>
      <c r="C62" s="359" t="s">
        <v>311</v>
      </c>
      <c r="D62" s="359"/>
      <c r="E62" s="359"/>
      <c r="F62" s="359"/>
      <c r="G62" s="359"/>
      <c r="H62" s="359"/>
      <c r="I62" s="359"/>
      <c r="J62" s="359"/>
      <c r="P62" s="66"/>
      <c r="Q62" s="66"/>
    </row>
    <row r="63" spans="1:17" ht="15" customHeight="1" x14ac:dyDescent="0.2">
      <c r="C63" s="359"/>
      <c r="D63" s="359"/>
      <c r="E63" s="359"/>
      <c r="F63" s="359"/>
      <c r="G63" s="359"/>
      <c r="H63" s="359"/>
      <c r="I63" s="359"/>
      <c r="J63" s="359"/>
      <c r="P63" s="66"/>
      <c r="Q63" s="66"/>
    </row>
    <row r="64" spans="1:17" ht="15" customHeight="1" x14ac:dyDescent="0.2">
      <c r="P64" s="66"/>
      <c r="Q64" s="66"/>
    </row>
    <row r="65" spans="1:17" ht="15" customHeight="1" x14ac:dyDescent="0.2">
      <c r="F65" s="363" t="s">
        <v>489</v>
      </c>
      <c r="G65" s="363"/>
      <c r="H65" s="363"/>
      <c r="I65" s="363"/>
      <c r="J65" s="363"/>
      <c r="P65" s="66"/>
      <c r="Q65" s="66"/>
    </row>
    <row r="66" spans="1:17" ht="15" customHeight="1" x14ac:dyDescent="0.2">
      <c r="F66" s="363"/>
      <c r="G66" s="363"/>
      <c r="H66" s="363"/>
      <c r="I66" s="363"/>
      <c r="J66" s="363"/>
      <c r="P66" s="66"/>
      <c r="Q66" s="66"/>
    </row>
    <row r="67" spans="1:17" ht="15" customHeight="1" x14ac:dyDescent="0.2">
      <c r="P67" s="66"/>
      <c r="Q67" s="66"/>
    </row>
    <row r="68" spans="1:17" ht="15" customHeight="1" x14ac:dyDescent="0.2">
      <c r="P68" s="66"/>
      <c r="Q68" s="66"/>
    </row>
    <row r="69" spans="1:17" ht="15" customHeight="1" x14ac:dyDescent="0.2">
      <c r="B69" s="72" t="s">
        <v>254</v>
      </c>
      <c r="C69" s="359" t="s">
        <v>384</v>
      </c>
      <c r="D69" s="359"/>
      <c r="E69" s="359"/>
      <c r="F69" s="359"/>
      <c r="G69" s="359"/>
      <c r="H69" s="359"/>
      <c r="I69" s="359"/>
      <c r="J69" s="359"/>
      <c r="P69" s="66"/>
      <c r="Q69" s="66"/>
    </row>
    <row r="70" spans="1:17" ht="15" customHeight="1" x14ac:dyDescent="0.2">
      <c r="C70" s="359"/>
      <c r="D70" s="359"/>
      <c r="E70" s="359"/>
      <c r="F70" s="359"/>
      <c r="G70" s="359"/>
      <c r="H70" s="359"/>
      <c r="I70" s="359"/>
      <c r="J70" s="359"/>
      <c r="P70" s="66"/>
      <c r="Q70" s="66"/>
    </row>
    <row r="71" spans="1:17" ht="15" customHeight="1" x14ac:dyDescent="0.2">
      <c r="P71" s="66"/>
      <c r="Q71" s="66"/>
    </row>
    <row r="72" spans="1:17" ht="15" customHeight="1" x14ac:dyDescent="0.2">
      <c r="F72" s="363" t="s">
        <v>312</v>
      </c>
      <c r="G72" s="363"/>
      <c r="H72" s="363"/>
      <c r="I72" s="363"/>
      <c r="J72" s="363"/>
      <c r="P72" s="66"/>
      <c r="Q72" s="66"/>
    </row>
    <row r="73" spans="1:17" ht="15" customHeight="1" x14ac:dyDescent="0.2">
      <c r="F73" s="363"/>
      <c r="G73" s="363"/>
      <c r="H73" s="363"/>
      <c r="I73" s="363"/>
      <c r="J73" s="363"/>
      <c r="P73" s="66"/>
      <c r="Q73" s="66"/>
    </row>
    <row r="74" spans="1:17" ht="15" customHeight="1" x14ac:dyDescent="0.2">
      <c r="P74" s="66"/>
      <c r="Q74" s="66"/>
    </row>
    <row r="75" spans="1:17" ht="15" customHeight="1" x14ac:dyDescent="0.2">
      <c r="B75" s="361" t="s">
        <v>370</v>
      </c>
      <c r="C75" s="361"/>
      <c r="D75" s="361"/>
      <c r="E75" s="361"/>
      <c r="F75" s="361"/>
      <c r="G75" s="361"/>
      <c r="H75" s="361"/>
      <c r="I75" s="361"/>
      <c r="P75" s="66"/>
      <c r="Q75" s="66"/>
    </row>
    <row r="76" spans="1:17" ht="18" customHeight="1" x14ac:dyDescent="0.2">
      <c r="A76" s="15" t="s">
        <v>189</v>
      </c>
      <c r="B76" s="359" t="s">
        <v>385</v>
      </c>
      <c r="C76" s="359"/>
      <c r="D76" s="359"/>
      <c r="E76" s="359"/>
      <c r="F76" s="359"/>
      <c r="G76" s="359"/>
      <c r="H76" s="359"/>
      <c r="I76" s="359"/>
      <c r="J76" s="359"/>
      <c r="K76" s="358" t="s">
        <v>371</v>
      </c>
      <c r="L76" s="358"/>
      <c r="M76" s="358"/>
      <c r="N76" s="358"/>
      <c r="P76" s="66"/>
      <c r="Q76" s="66"/>
    </row>
    <row r="77" spans="1:17" ht="20.100000000000001" customHeight="1" x14ac:dyDescent="0.2">
      <c r="B77" s="359"/>
      <c r="C77" s="359"/>
      <c r="D77" s="359"/>
      <c r="E77" s="359"/>
      <c r="F77" s="359"/>
      <c r="G77" s="359"/>
      <c r="H77" s="359"/>
      <c r="I77" s="359"/>
      <c r="J77" s="359"/>
      <c r="K77" s="358"/>
      <c r="L77" s="358"/>
      <c r="M77" s="358"/>
      <c r="N77" s="358"/>
      <c r="P77" s="66"/>
      <c r="Q77" s="66"/>
    </row>
    <row r="78" spans="1:17" ht="15" customHeight="1" x14ac:dyDescent="0.2">
      <c r="C78" s="360" t="s">
        <v>492</v>
      </c>
      <c r="D78" s="360"/>
      <c r="E78" s="360"/>
      <c r="F78" s="360"/>
      <c r="G78" s="360"/>
      <c r="H78" s="360"/>
      <c r="K78" s="358"/>
      <c r="L78" s="358"/>
      <c r="M78" s="358"/>
      <c r="N78" s="358"/>
      <c r="O78" s="75" t="s">
        <v>321</v>
      </c>
      <c r="P78" s="66"/>
      <c r="Q78" s="66"/>
    </row>
    <row r="79" spans="1:17" ht="15" customHeight="1" x14ac:dyDescent="0.2">
      <c r="C79" s="360"/>
      <c r="D79" s="360"/>
      <c r="E79" s="360"/>
      <c r="F79" s="360"/>
      <c r="G79" s="360"/>
      <c r="H79" s="360"/>
      <c r="K79" s="358" t="s">
        <v>372</v>
      </c>
      <c r="L79" s="358"/>
      <c r="M79" s="358"/>
      <c r="N79" s="358"/>
      <c r="P79" s="66"/>
      <c r="Q79" s="66"/>
    </row>
    <row r="80" spans="1:17" ht="15" customHeight="1" x14ac:dyDescent="0.35">
      <c r="B80" s="364" t="s">
        <v>313</v>
      </c>
      <c r="C80" s="364"/>
      <c r="D80" s="364"/>
      <c r="E80" s="364"/>
      <c r="F80" s="364"/>
      <c r="G80" s="364"/>
      <c r="H80" s="364"/>
      <c r="I80" s="364"/>
      <c r="J80" s="364"/>
      <c r="K80" s="358"/>
      <c r="L80" s="358"/>
      <c r="M80" s="358"/>
      <c r="N80" s="358"/>
      <c r="O80" s="75" t="s">
        <v>321</v>
      </c>
      <c r="P80" s="66"/>
      <c r="Q80" s="66"/>
    </row>
    <row r="81" spans="1:17" ht="15" customHeight="1" x14ac:dyDescent="0.2">
      <c r="P81" s="66"/>
      <c r="Q81" s="66"/>
    </row>
    <row r="82" spans="1:17" ht="18" customHeight="1" x14ac:dyDescent="0.2">
      <c r="A82" s="15" t="s">
        <v>107</v>
      </c>
      <c r="B82" s="359" t="s">
        <v>490</v>
      </c>
      <c r="C82" s="359"/>
      <c r="D82" s="359"/>
      <c r="E82" s="359"/>
      <c r="F82" s="359"/>
      <c r="G82" s="359"/>
      <c r="H82" s="359"/>
      <c r="I82" s="359"/>
      <c r="J82" s="359"/>
      <c r="P82" s="66"/>
      <c r="Q82" s="66"/>
    </row>
    <row r="83" spans="1:17" ht="20.100000000000001" customHeight="1" x14ac:dyDescent="0.2">
      <c r="B83" s="359"/>
      <c r="C83" s="359"/>
      <c r="D83" s="359"/>
      <c r="E83" s="359"/>
      <c r="F83" s="359"/>
      <c r="G83" s="359"/>
      <c r="H83" s="359"/>
      <c r="I83" s="359"/>
      <c r="J83" s="359"/>
      <c r="P83" s="66"/>
      <c r="Q83" s="66"/>
    </row>
    <row r="84" spans="1:17" ht="15" customHeight="1" x14ac:dyDescent="0.2">
      <c r="C84" s="360" t="s">
        <v>320</v>
      </c>
      <c r="D84" s="360"/>
      <c r="E84" s="360"/>
      <c r="F84" s="360"/>
      <c r="K84" s="358" t="s">
        <v>387</v>
      </c>
      <c r="L84" s="358"/>
      <c r="M84" s="358"/>
      <c r="N84" s="358"/>
      <c r="P84" s="66"/>
      <c r="Q84" s="66"/>
    </row>
    <row r="85" spans="1:17" ht="15" customHeight="1" x14ac:dyDescent="0.2">
      <c r="C85" s="360"/>
      <c r="D85" s="360"/>
      <c r="E85" s="360"/>
      <c r="F85" s="360"/>
      <c r="K85" s="358"/>
      <c r="L85" s="358"/>
      <c r="M85" s="358"/>
      <c r="N85" s="358"/>
      <c r="O85" s="75" t="s">
        <v>321</v>
      </c>
      <c r="P85" s="66"/>
      <c r="Q85" s="66"/>
    </row>
    <row r="86" spans="1:17" ht="15.95" customHeight="1" x14ac:dyDescent="0.2">
      <c r="B86" s="359" t="s">
        <v>314</v>
      </c>
      <c r="C86" s="359"/>
      <c r="D86" s="359"/>
      <c r="E86" s="359"/>
      <c r="F86" s="359"/>
      <c r="G86" s="359"/>
      <c r="H86" s="359"/>
      <c r="I86" s="359"/>
      <c r="J86" s="359"/>
      <c r="P86" s="66"/>
      <c r="Q86" s="66"/>
    </row>
    <row r="87" spans="1:17" ht="15.95" customHeight="1" x14ac:dyDescent="0.2">
      <c r="B87" s="359"/>
      <c r="C87" s="359"/>
      <c r="D87" s="359"/>
      <c r="E87" s="359"/>
      <c r="F87" s="359"/>
      <c r="G87" s="359"/>
      <c r="H87" s="359"/>
      <c r="I87" s="359"/>
      <c r="J87" s="359"/>
      <c r="P87" s="66"/>
      <c r="Q87" s="66"/>
    </row>
    <row r="88" spans="1:17" ht="15.95" customHeight="1" x14ac:dyDescent="0.2">
      <c r="B88" s="359"/>
      <c r="C88" s="359"/>
      <c r="D88" s="359"/>
      <c r="E88" s="359"/>
      <c r="F88" s="359"/>
      <c r="G88" s="359"/>
      <c r="H88" s="359"/>
      <c r="I88" s="359"/>
      <c r="J88" s="359"/>
      <c r="P88" s="66"/>
      <c r="Q88" s="66"/>
    </row>
    <row r="89" spans="1:17" ht="18" customHeight="1" x14ac:dyDescent="0.2">
      <c r="B89" s="361" t="s">
        <v>315</v>
      </c>
      <c r="C89" s="361"/>
      <c r="D89" s="361"/>
      <c r="E89" s="361"/>
      <c r="F89" s="361"/>
      <c r="G89" s="361"/>
      <c r="H89" s="361"/>
      <c r="I89" s="361"/>
      <c r="J89" s="361"/>
      <c r="P89" s="66"/>
      <c r="Q89" s="66"/>
    </row>
    <row r="90" spans="1:17" ht="15" customHeight="1" x14ac:dyDescent="0.2">
      <c r="B90" s="360" t="s">
        <v>491</v>
      </c>
      <c r="C90" s="360"/>
      <c r="D90" s="360"/>
      <c r="E90" s="360"/>
      <c r="F90" s="360"/>
      <c r="P90" s="66"/>
      <c r="Q90" s="66"/>
    </row>
    <row r="91" spans="1:17" ht="15" customHeight="1" x14ac:dyDescent="0.2">
      <c r="B91" s="360"/>
      <c r="C91" s="360"/>
      <c r="D91" s="360"/>
      <c r="E91" s="360"/>
      <c r="F91" s="360"/>
      <c r="P91" s="66"/>
      <c r="Q91" s="66"/>
    </row>
    <row r="92" spans="1:17" ht="18" customHeight="1" x14ac:dyDescent="0.2">
      <c r="B92" s="359" t="s">
        <v>316</v>
      </c>
      <c r="C92" s="359"/>
      <c r="D92" s="359"/>
      <c r="E92" s="359"/>
      <c r="F92" s="359"/>
      <c r="G92" s="359"/>
      <c r="H92" s="359"/>
      <c r="I92" s="359"/>
      <c r="J92" s="359"/>
      <c r="P92" s="66"/>
      <c r="Q92" s="66"/>
    </row>
    <row r="93" spans="1:17" ht="18" customHeight="1" x14ac:dyDescent="0.2">
      <c r="B93" s="359"/>
      <c r="C93" s="359"/>
      <c r="D93" s="359"/>
      <c r="E93" s="359"/>
      <c r="F93" s="359"/>
      <c r="G93" s="359"/>
      <c r="H93" s="359"/>
      <c r="I93" s="359"/>
      <c r="J93" s="359"/>
      <c r="P93" s="66"/>
      <c r="Q93" s="66"/>
    </row>
    <row r="94" spans="1:17" ht="15" customHeight="1" x14ac:dyDescent="0.2">
      <c r="P94" s="66"/>
      <c r="Q94" s="66"/>
    </row>
    <row r="95" spans="1:17" ht="15" customHeight="1" x14ac:dyDescent="0.2">
      <c r="P95" s="66"/>
      <c r="Q95" s="66"/>
    </row>
    <row r="96" spans="1:17" ht="15" customHeight="1" x14ac:dyDescent="0.2">
      <c r="P96" s="66"/>
      <c r="Q96" s="66"/>
    </row>
    <row r="97" spans="1:17" ht="18" customHeight="1" x14ac:dyDescent="0.2">
      <c r="A97" s="15" t="s">
        <v>127</v>
      </c>
      <c r="B97" s="359" t="s">
        <v>389</v>
      </c>
      <c r="C97" s="359"/>
      <c r="D97" s="359"/>
      <c r="E97" s="359"/>
      <c r="F97" s="359"/>
      <c r="G97" s="359"/>
      <c r="H97" s="359"/>
      <c r="I97" s="359"/>
      <c r="J97" s="359"/>
      <c r="P97" s="66"/>
      <c r="Q97" s="66"/>
    </row>
    <row r="98" spans="1:17" ht="18" customHeight="1" x14ac:dyDescent="0.2">
      <c r="B98" s="359"/>
      <c r="C98" s="359"/>
      <c r="D98" s="359"/>
      <c r="E98" s="359"/>
      <c r="F98" s="359"/>
      <c r="G98" s="359"/>
      <c r="H98" s="359"/>
      <c r="I98" s="359"/>
      <c r="J98" s="359"/>
      <c r="K98" s="358" t="s">
        <v>388</v>
      </c>
      <c r="L98" s="358"/>
      <c r="M98" s="358"/>
      <c r="N98" s="358"/>
      <c r="P98" s="66"/>
      <c r="Q98" s="66"/>
    </row>
    <row r="99" spans="1:17" ht="15" customHeight="1" x14ac:dyDescent="0.2">
      <c r="C99" s="360" t="s">
        <v>330</v>
      </c>
      <c r="D99" s="360"/>
      <c r="E99" s="360"/>
      <c r="F99" s="360"/>
      <c r="K99" s="358"/>
      <c r="L99" s="358"/>
      <c r="M99" s="358"/>
      <c r="N99" s="358"/>
      <c r="O99" s="75" t="s">
        <v>321</v>
      </c>
      <c r="P99" s="66"/>
      <c r="Q99" s="66"/>
    </row>
    <row r="100" spans="1:17" ht="15" customHeight="1" x14ac:dyDescent="0.2">
      <c r="C100" s="360"/>
      <c r="D100" s="360"/>
      <c r="E100" s="360"/>
      <c r="F100" s="360"/>
      <c r="P100" s="66"/>
      <c r="Q100" s="66"/>
    </row>
    <row r="101" spans="1:17" ht="15.95" customHeight="1" x14ac:dyDescent="0.2">
      <c r="B101" s="359" t="s">
        <v>390</v>
      </c>
      <c r="C101" s="359"/>
      <c r="D101" s="359"/>
      <c r="E101" s="359"/>
      <c r="F101" s="359"/>
      <c r="G101" s="359"/>
      <c r="H101" s="359"/>
      <c r="I101" s="359"/>
      <c r="J101" s="359"/>
      <c r="P101" s="66"/>
      <c r="Q101" s="66"/>
    </row>
    <row r="102" spans="1:17" ht="15.95" customHeight="1" x14ac:dyDescent="0.2">
      <c r="B102" s="359"/>
      <c r="C102" s="359"/>
      <c r="D102" s="359"/>
      <c r="E102" s="359"/>
      <c r="F102" s="359"/>
      <c r="G102" s="359"/>
      <c r="H102" s="359"/>
      <c r="I102" s="359"/>
      <c r="J102" s="359"/>
      <c r="P102" s="66"/>
      <c r="Q102" s="66"/>
    </row>
    <row r="103" spans="1:17" ht="15.95" customHeight="1" x14ac:dyDescent="0.2">
      <c r="B103" s="359"/>
      <c r="C103" s="359"/>
      <c r="D103" s="359"/>
      <c r="E103" s="359"/>
      <c r="F103" s="359"/>
      <c r="G103" s="359"/>
      <c r="H103" s="359"/>
      <c r="I103" s="359"/>
      <c r="J103" s="359"/>
      <c r="P103" s="66"/>
      <c r="Q103" s="66"/>
    </row>
    <row r="104" spans="1:17" ht="18" customHeight="1" x14ac:dyDescent="0.2">
      <c r="B104" s="361" t="s">
        <v>317</v>
      </c>
      <c r="C104" s="361"/>
      <c r="D104" s="361"/>
      <c r="E104" s="361"/>
      <c r="F104" s="361"/>
      <c r="G104" s="361"/>
      <c r="H104" s="361"/>
      <c r="I104" s="361"/>
      <c r="J104" s="361"/>
      <c r="P104" s="66"/>
      <c r="Q104" s="66"/>
    </row>
    <row r="105" spans="1:17" ht="15" customHeight="1" x14ac:dyDescent="0.2">
      <c r="B105" s="360" t="s">
        <v>494</v>
      </c>
      <c r="C105" s="360"/>
      <c r="D105" s="360"/>
      <c r="E105" s="360"/>
      <c r="F105" s="360"/>
      <c r="G105" s="360"/>
      <c r="P105" s="66"/>
      <c r="Q105" s="66"/>
    </row>
    <row r="106" spans="1:17" ht="15" customHeight="1" x14ac:dyDescent="0.2">
      <c r="B106" s="360"/>
      <c r="C106" s="360"/>
      <c r="D106" s="360"/>
      <c r="E106" s="360"/>
      <c r="F106" s="360"/>
      <c r="G106" s="360"/>
      <c r="P106" s="66"/>
      <c r="Q106" s="66"/>
    </row>
    <row r="107" spans="1:17" ht="15" customHeight="1" x14ac:dyDescent="0.2">
      <c r="B107" s="359" t="s">
        <v>493</v>
      </c>
      <c r="C107" s="359"/>
      <c r="D107" s="359"/>
      <c r="E107" s="359"/>
      <c r="F107" s="359"/>
      <c r="G107" s="359"/>
      <c r="H107" s="359"/>
      <c r="I107" s="359"/>
      <c r="J107" s="359"/>
      <c r="P107" s="66"/>
      <c r="Q107" s="66"/>
    </row>
    <row r="108" spans="1:17" ht="15" customHeight="1" x14ac:dyDescent="0.2">
      <c r="B108" s="359"/>
      <c r="C108" s="359"/>
      <c r="D108" s="359"/>
      <c r="E108" s="359"/>
      <c r="F108" s="359"/>
      <c r="G108" s="359"/>
      <c r="H108" s="359"/>
      <c r="I108" s="359"/>
      <c r="J108" s="359"/>
      <c r="P108" s="66"/>
      <c r="Q108" s="66"/>
    </row>
    <row r="109" spans="1:17" ht="15" customHeight="1" x14ac:dyDescent="0.2">
      <c r="B109" s="359"/>
      <c r="C109" s="359"/>
      <c r="D109" s="359"/>
      <c r="E109" s="359"/>
      <c r="F109" s="359"/>
      <c r="G109" s="359"/>
      <c r="H109" s="359"/>
      <c r="I109" s="359"/>
      <c r="J109" s="359"/>
      <c r="P109" s="66"/>
      <c r="Q109" s="66"/>
    </row>
    <row r="110" spans="1:17" ht="15" customHeight="1" x14ac:dyDescent="0.2">
      <c r="B110" s="359" t="s">
        <v>319</v>
      </c>
      <c r="C110" s="359"/>
      <c r="D110" s="359"/>
      <c r="E110" s="359"/>
      <c r="F110" s="359"/>
      <c r="G110" s="359"/>
      <c r="H110" s="359"/>
      <c r="I110" s="359"/>
      <c r="J110" s="359"/>
      <c r="P110" s="66"/>
      <c r="Q110" s="66"/>
    </row>
    <row r="111" spans="1:17" ht="15" customHeight="1" x14ac:dyDescent="0.2">
      <c r="B111" s="359"/>
      <c r="C111" s="359"/>
      <c r="D111" s="359"/>
      <c r="E111" s="359"/>
      <c r="F111" s="359"/>
      <c r="G111" s="359"/>
      <c r="H111" s="359"/>
      <c r="I111" s="359"/>
      <c r="J111" s="359"/>
      <c r="P111" s="66"/>
      <c r="Q111" s="66"/>
    </row>
    <row r="112" spans="1:17" ht="15" customHeight="1" x14ac:dyDescent="0.2">
      <c r="B112" s="359"/>
      <c r="C112" s="359"/>
      <c r="D112" s="359"/>
      <c r="E112" s="359"/>
      <c r="F112" s="359"/>
      <c r="G112" s="359"/>
      <c r="H112" s="359"/>
      <c r="I112" s="359"/>
      <c r="J112" s="359"/>
      <c r="P112" s="66"/>
      <c r="Q112" s="66"/>
    </row>
    <row r="113" spans="1:17" ht="15" customHeight="1" x14ac:dyDescent="0.2">
      <c r="B113" s="65" t="s">
        <v>318</v>
      </c>
      <c r="P113" s="66"/>
      <c r="Q113" s="66"/>
    </row>
    <row r="114" spans="1:17" ht="15" customHeight="1" x14ac:dyDescent="0.2">
      <c r="B114" s="360" t="s">
        <v>495</v>
      </c>
      <c r="C114" s="360"/>
      <c r="D114" s="360"/>
      <c r="E114" s="360"/>
      <c r="F114" s="360"/>
      <c r="G114" s="360"/>
      <c r="P114" s="66"/>
      <c r="Q114" s="66"/>
    </row>
    <row r="115" spans="1:17" ht="15" customHeight="1" x14ac:dyDescent="0.2">
      <c r="B115" s="360"/>
      <c r="C115" s="360"/>
      <c r="D115" s="360"/>
      <c r="E115" s="360"/>
      <c r="F115" s="360"/>
      <c r="G115" s="360"/>
      <c r="P115" s="66"/>
      <c r="Q115" s="66"/>
    </row>
    <row r="116" spans="1:17" ht="18" customHeight="1" x14ac:dyDescent="0.2">
      <c r="B116" s="359" t="s">
        <v>496</v>
      </c>
      <c r="C116" s="359"/>
      <c r="D116" s="359"/>
      <c r="E116" s="359"/>
      <c r="F116" s="359"/>
      <c r="G116" s="359"/>
      <c r="H116" s="359"/>
      <c r="I116" s="359"/>
      <c r="J116" s="359"/>
      <c r="P116" s="66"/>
      <c r="Q116" s="66"/>
    </row>
    <row r="117" spans="1:17" ht="18" customHeight="1" x14ac:dyDescent="0.2">
      <c r="B117" s="359"/>
      <c r="C117" s="359"/>
      <c r="D117" s="359"/>
      <c r="E117" s="359"/>
      <c r="F117" s="359"/>
      <c r="G117" s="359"/>
      <c r="H117" s="359"/>
      <c r="I117" s="359"/>
      <c r="J117" s="359"/>
      <c r="P117" s="66"/>
      <c r="Q117" s="66"/>
    </row>
    <row r="118" spans="1:17" ht="18" customHeight="1" x14ac:dyDescent="0.2">
      <c r="B118" s="359"/>
      <c r="C118" s="359"/>
      <c r="D118" s="359"/>
      <c r="E118" s="359"/>
      <c r="F118" s="359"/>
      <c r="G118" s="359"/>
      <c r="H118" s="359"/>
      <c r="I118" s="359"/>
      <c r="J118" s="359"/>
      <c r="P118" s="66"/>
      <c r="Q118" s="66"/>
    </row>
    <row r="119" spans="1:17" ht="18" customHeight="1" x14ac:dyDescent="0.2">
      <c r="B119" s="359"/>
      <c r="C119" s="359"/>
      <c r="D119" s="359"/>
      <c r="E119" s="359"/>
      <c r="F119" s="359"/>
      <c r="G119" s="359"/>
      <c r="H119" s="359"/>
      <c r="I119" s="359"/>
      <c r="J119" s="359"/>
      <c r="P119" s="66"/>
      <c r="Q119" s="66"/>
    </row>
    <row r="120" spans="1:17" ht="15" customHeight="1" x14ac:dyDescent="0.2">
      <c r="P120" s="66"/>
      <c r="Q120" s="66"/>
    </row>
    <row r="121" spans="1:17" ht="15" customHeight="1" x14ac:dyDescent="0.2">
      <c r="A121" s="66"/>
      <c r="B121" s="66"/>
      <c r="C121" s="66"/>
      <c r="D121" s="66"/>
      <c r="E121" s="66"/>
      <c r="F121" s="66"/>
      <c r="G121" s="66"/>
      <c r="H121" s="66"/>
      <c r="I121" s="66"/>
      <c r="J121" s="87" t="s">
        <v>249</v>
      </c>
      <c r="K121" s="87"/>
      <c r="L121" s="87"/>
      <c r="M121" s="87"/>
      <c r="N121" s="87"/>
      <c r="O121" s="87"/>
      <c r="P121" s="66"/>
      <c r="Q121" s="66"/>
    </row>
    <row r="123" spans="1:17" ht="15" customHeight="1" x14ac:dyDescent="0.2">
      <c r="C123" s="91" t="s">
        <v>139</v>
      </c>
      <c r="D123" s="91"/>
      <c r="E123" s="91"/>
    </row>
    <row r="124" spans="1:17" ht="15" customHeight="1" x14ac:dyDescent="0.2">
      <c r="C124" s="85" t="s">
        <v>123</v>
      </c>
      <c r="D124" s="85"/>
      <c r="E124" s="85"/>
    </row>
  </sheetData>
  <sheetProtection algorithmName="SHA-512" hashValue="/CpLdSUHjHP7c11OoxdcGwpYdWipRc+MK+zQja6gLLqJ9xGlHjnBJbcjQMJq5vXj8LvCD+mSnABpkHskNuIbuw==" saltValue="P1CNmWNMzI4sLShX6UM3iw==" spinCount="100000" sheet="1" objects="1" scenarios="1"/>
  <mergeCells count="58">
    <mergeCell ref="C123:E123"/>
    <mergeCell ref="E48:J48"/>
    <mergeCell ref="B82:J83"/>
    <mergeCell ref="B50:J50"/>
    <mergeCell ref="C84:F85"/>
    <mergeCell ref="B86:J88"/>
    <mergeCell ref="C51:J52"/>
    <mergeCell ref="C56:J57"/>
    <mergeCell ref="C62:J63"/>
    <mergeCell ref="F65:J66"/>
    <mergeCell ref="C78:H79"/>
    <mergeCell ref="B80:J80"/>
    <mergeCell ref="C69:J70"/>
    <mergeCell ref="F72:J73"/>
    <mergeCell ref="B75:I75"/>
    <mergeCell ref="B76:J77"/>
    <mergeCell ref="B89:J89"/>
    <mergeCell ref="B90:F91"/>
    <mergeCell ref="B92:J93"/>
    <mergeCell ref="M3:O3"/>
    <mergeCell ref="M4:O4"/>
    <mergeCell ref="K40:N42"/>
    <mergeCell ref="K76:N78"/>
    <mergeCell ref="K11:N12"/>
    <mergeCell ref="K31:N33"/>
    <mergeCell ref="K35:N36"/>
    <mergeCell ref="K44:N45"/>
    <mergeCell ref="K58:N59"/>
    <mergeCell ref="C27:K28"/>
    <mergeCell ref="C29:K30"/>
    <mergeCell ref="B32:I32"/>
    <mergeCell ref="B4:H5"/>
    <mergeCell ref="B7:H7"/>
    <mergeCell ref="B8:J8"/>
    <mergeCell ref="C24:K24"/>
    <mergeCell ref="C25:K26"/>
    <mergeCell ref="K8:N10"/>
    <mergeCell ref="B33:J33"/>
    <mergeCell ref="F35:J36"/>
    <mergeCell ref="B104:J104"/>
    <mergeCell ref="K79:N80"/>
    <mergeCell ref="K84:N85"/>
    <mergeCell ref="B39:I39"/>
    <mergeCell ref="B40:J40"/>
    <mergeCell ref="E42:J42"/>
    <mergeCell ref="E44:J44"/>
    <mergeCell ref="E46:J46"/>
    <mergeCell ref="C124:E124"/>
    <mergeCell ref="K98:N99"/>
    <mergeCell ref="B97:J98"/>
    <mergeCell ref="C99:F100"/>
    <mergeCell ref="B114:G115"/>
    <mergeCell ref="B116:J119"/>
    <mergeCell ref="B107:J109"/>
    <mergeCell ref="B110:J112"/>
    <mergeCell ref="B105:G106"/>
    <mergeCell ref="B101:J103"/>
    <mergeCell ref="J121:O121"/>
  </mergeCells>
  <hyperlinks>
    <hyperlink ref="O10" r:id="rId1" location="'Οι ΣΤ τύποι στην οργαν. χημεία '!A1"/>
    <hyperlink ref="M4:O4" r:id="rId2" location="'Ευρετήριο Περιεχομένων'!A1" display="… στο Ευρετήριο Περιεχομένων"/>
    <hyperlink ref="O33" r:id="rId3" location="'κορεσμένες, ακόρεστες οργ. εν.'!A1"/>
    <hyperlink ref="O42" r:id="rId4" location="'ταξινόμηση οργανικών ενώσεων'!A1"/>
    <hyperlink ref="O78" r:id="rId5" location="'ομόλογες σειρές'!A1"/>
    <hyperlink ref="O12" r:id="rId6" location="'Οι ΣΤ τύποι στην οργαν. χημεία '!B254"/>
    <hyperlink ref="O36" r:id="rId7" location="'κορεσμένες, ακόρεστες οργ. εν.'!B67"/>
    <hyperlink ref="O45" r:id="rId8" location="'ταξινόμηση οργανικών ενώσεων'!A199"/>
    <hyperlink ref="O59" r:id="rId9" location="'ταξινόμηση οργανικών ενώσεων'!A203"/>
    <hyperlink ref="O80" r:id="rId10" location="'ομόλογες σειρές'!A655"/>
    <hyperlink ref="O85" r:id="rId11" location="'ομόλογες σειρές'!A822"/>
    <hyperlink ref="O99" r:id="rId12" location="'ομόλογες σειρές'!A835"/>
    <hyperlink ref="C124:E124" r:id="rId13" location="'Λύσεις ασκήσεων - προβλημάτων 1'!A1" display="… στην αρχή της σελίδας"/>
  </hyperlinks>
  <pageMargins left="0.7" right="0.7" top="0.75" bottom="0.75" header="0.3" footer="0.3"/>
  <pageSetup paperSize="9" orientation="portrait" horizontalDpi="300" verticalDpi="300"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Τι είναι οργανική χημεία;</vt:lpstr>
      <vt:lpstr>Πλήθος οργανικών ενώσεων</vt:lpstr>
      <vt:lpstr>Οι ΣΤ τύποι στην οργαν. χημεία </vt:lpstr>
      <vt:lpstr>κορεσμένες, ακόρεστες οργ. εν.</vt:lpstr>
      <vt:lpstr>ταξινόμηση οργανικών ενώσεων</vt:lpstr>
      <vt:lpstr>ομόλογες σειρές</vt:lpstr>
      <vt:lpstr>Λύσεις ασκήσεων - προβλημάτων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touky</cp:lastModifiedBy>
  <dcterms:created xsi:type="dcterms:W3CDTF">1997-01-24T12:53:32Z</dcterms:created>
  <dcterms:modified xsi:type="dcterms:W3CDTF">2020-03-28T13:18:17Z</dcterms:modified>
</cp:coreProperties>
</file>