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6705" tabRatio="856"/>
  </bookViews>
  <sheets>
    <sheet name="ΓΙΑ ΕΚΤΥΠΩΣΗ ΔΙΔΑΚΤΙΚΕΣ ΩΡΕΣ" sheetId="3" r:id="rId1"/>
    <sheet name="ΠΡΟΣΟΧΗ ΜΟΝΟ ΕΙΣΑΓΩΓΗ ΣΤΟΙΧΕΙΩΝ" sheetId="1" r:id="rId2"/>
    <sheet name="ΓΙΑ ΕΚΤΥΠΩΣΗ ΚΑΝΟΝΙΚΟΣ ΧΡΟΝΟΣ" sheetId="2" r:id="rId3"/>
  </sheets>
  <definedNames>
    <definedName name="_xlnm.Print_Area" localSheetId="0">'ΓΙΑ ΕΚΤΥΠΩΣΗ ΔΙΔΑΚΤΙΚΕΣ ΩΡΕΣ'!$A$1:$T$40</definedName>
    <definedName name="_xlnm.Print_Area" localSheetId="2">'ΓΙΑ ΕΚΤΥΠΩΣΗ ΚΑΝΟΝΙΚΟΣ ΧΡΟΝΟΣ'!$A$1:$L$39</definedName>
    <definedName name="_xlnm.Print_Area" localSheetId="1">'ΠΡΟΣΟΧΗ ΜΟΝΟ ΕΙΣΑΓΩΓΗ ΣΤΟΙΧΕΙΩΝ'!$A$1:$T$35</definedName>
  </definedNames>
  <calcPr calcId="124519"/>
</workbook>
</file>

<file path=xl/calcChain.xml><?xml version="1.0" encoding="utf-8"?>
<calcChain xmlns="http://schemas.openxmlformats.org/spreadsheetml/2006/main">
  <c r="F12" i="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6"/>
  <c r="G16"/>
  <c r="H16"/>
  <c r="I16"/>
  <c r="J16"/>
  <c r="F17"/>
  <c r="G17"/>
  <c r="H17"/>
  <c r="I17"/>
  <c r="J17"/>
  <c r="F18"/>
  <c r="G18"/>
  <c r="H18"/>
  <c r="I18"/>
  <c r="J18"/>
  <c r="F19"/>
  <c r="G19"/>
  <c r="H19"/>
  <c r="I19"/>
  <c r="J19"/>
  <c r="F20"/>
  <c r="G20"/>
  <c r="H20"/>
  <c r="I20"/>
  <c r="J20"/>
  <c r="F21"/>
  <c r="G21"/>
  <c r="H21"/>
  <c r="I21"/>
  <c r="J21"/>
  <c r="F22"/>
  <c r="G22"/>
  <c r="H22"/>
  <c r="I22"/>
  <c r="J22"/>
  <c r="F23"/>
  <c r="G23"/>
  <c r="H23"/>
  <c r="I23"/>
  <c r="J23"/>
  <c r="F24"/>
  <c r="G24"/>
  <c r="H24"/>
  <c r="I24"/>
  <c r="J24"/>
  <c r="F25"/>
  <c r="G25"/>
  <c r="H25"/>
  <c r="I25"/>
  <c r="J25"/>
  <c r="F26"/>
  <c r="G26"/>
  <c r="H26"/>
  <c r="I26"/>
  <c r="J26"/>
  <c r="F27"/>
  <c r="G27"/>
  <c r="H27"/>
  <c r="I27"/>
  <c r="J27"/>
  <c r="F28"/>
  <c r="G28"/>
  <c r="H28"/>
  <c r="I28"/>
  <c r="J28"/>
  <c r="F29"/>
  <c r="G29"/>
  <c r="H29"/>
  <c r="I29"/>
  <c r="J29"/>
  <c r="F30"/>
  <c r="G30"/>
  <c r="H30"/>
  <c r="I30"/>
  <c r="J30"/>
  <c r="F31"/>
  <c r="G31"/>
  <c r="H31"/>
  <c r="I31"/>
  <c r="J31"/>
  <c r="F32"/>
  <c r="G32"/>
  <c r="H32"/>
  <c r="I32"/>
  <c r="J32"/>
  <c r="F33"/>
  <c r="G33"/>
  <c r="H33"/>
  <c r="I33"/>
  <c r="J33"/>
  <c r="F34"/>
  <c r="G34"/>
  <c r="H34"/>
  <c r="I34"/>
  <c r="J34"/>
  <c r="F35"/>
  <c r="G35"/>
  <c r="H35"/>
  <c r="I35"/>
  <c r="J35"/>
  <c r="F36"/>
  <c r="G36"/>
  <c r="H36"/>
  <c r="I36"/>
  <c r="J36"/>
  <c r="F37"/>
  <c r="G37"/>
  <c r="H37"/>
  <c r="I37"/>
  <c r="J37"/>
  <c r="F38"/>
  <c r="G38"/>
  <c r="H38"/>
  <c r="I38"/>
  <c r="J38"/>
  <c r="F5"/>
  <c r="F39" s="1"/>
  <c r="K39" s="1"/>
  <c r="G5"/>
  <c r="H5"/>
  <c r="I5"/>
  <c r="J5"/>
  <c r="F6"/>
  <c r="G6"/>
  <c r="H6"/>
  <c r="I6"/>
  <c r="I39" s="1"/>
  <c r="J6"/>
  <c r="F7"/>
  <c r="G7"/>
  <c r="H7"/>
  <c r="I7"/>
  <c r="J7"/>
  <c r="F8"/>
  <c r="G8"/>
  <c r="G39" s="1"/>
  <c r="H8"/>
  <c r="I8"/>
  <c r="J8"/>
  <c r="F9"/>
  <c r="G9"/>
  <c r="H9"/>
  <c r="I9"/>
  <c r="J9"/>
  <c r="F10"/>
  <c r="G10"/>
  <c r="H10"/>
  <c r="I10"/>
  <c r="J10"/>
  <c r="F11"/>
  <c r="G11"/>
  <c r="H11"/>
  <c r="H39" s="1"/>
  <c r="I11"/>
  <c r="J11"/>
  <c r="F38" i="3"/>
  <c r="E39"/>
  <c r="F39"/>
  <c r="E40"/>
  <c r="F40"/>
  <c r="C4" i="2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J4"/>
  <c r="G4"/>
  <c r="H4"/>
  <c r="I4"/>
  <c r="F4"/>
  <c r="H41" i="3"/>
  <c r="I41"/>
  <c r="J41"/>
  <c r="K41"/>
  <c r="G41"/>
  <c r="K35" i="1"/>
  <c r="K8"/>
  <c r="K9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6"/>
  <c r="K7"/>
  <c r="J39" i="2"/>
</calcChain>
</file>

<file path=xl/sharedStrings.xml><?xml version="1.0" encoding="utf-8"?>
<sst xmlns="http://schemas.openxmlformats.org/spreadsheetml/2006/main" count="348" uniqueCount="133">
  <si>
    <t>α/α</t>
  </si>
  <si>
    <t>Παρατηρήσεις</t>
  </si>
  <si>
    <t>Ε  Π  Ω  Ν  Υ  Μ  Ο</t>
  </si>
  <si>
    <t>ΔΕΥΤΕΡΑ</t>
  </si>
  <si>
    <t>ΤΡΙΤΗ</t>
  </si>
  <si>
    <t>ΤΕΤΑΡΤΗ</t>
  </si>
  <si>
    <t>ΠΕΜΠΤΗ</t>
  </si>
  <si>
    <t>ΠΑΡΑΣΚΕΥΗ</t>
  </si>
  <si>
    <t>Ώρες</t>
  </si>
  <si>
    <t>Υποδ/ντής</t>
  </si>
  <si>
    <t>Ειδικότητα</t>
  </si>
  <si>
    <t>08:15 έως 09:00</t>
  </si>
  <si>
    <t>09:05 έως 09:50</t>
  </si>
  <si>
    <t>10:00 έως 10:45</t>
  </si>
  <si>
    <t>10:55 έως 11:40</t>
  </si>
  <si>
    <t>ΩΡΕΣ ΔΙΔΑΣΚΑΛΙΑΣ</t>
  </si>
  <si>
    <t>Κλάδος</t>
  </si>
  <si>
    <r>
      <t>1η</t>
    </r>
    <r>
      <rPr>
        <sz val="11"/>
        <rFont val="Arial Greek"/>
        <family val="2"/>
        <charset val="161"/>
      </rPr>
      <t xml:space="preserve"> :      08:15 έως 09:00</t>
    </r>
  </si>
  <si>
    <r>
      <t>2η</t>
    </r>
    <r>
      <rPr>
        <sz val="11"/>
        <rFont val="Arial Greek"/>
        <family val="2"/>
        <charset val="161"/>
      </rPr>
      <t xml:space="preserve"> :      09:05 έως 09:50</t>
    </r>
  </si>
  <si>
    <r>
      <t>3η</t>
    </r>
    <r>
      <rPr>
        <sz val="11"/>
        <rFont val="Arial Greek"/>
        <family val="2"/>
        <charset val="161"/>
      </rPr>
      <t xml:space="preserve"> :      10:00 έως 10:45</t>
    </r>
  </si>
  <si>
    <r>
      <t>4η</t>
    </r>
    <r>
      <rPr>
        <sz val="11"/>
        <rFont val="Arial Greek"/>
        <family val="2"/>
        <charset val="161"/>
      </rPr>
      <t xml:space="preserve"> :      10:55 έως 11:40</t>
    </r>
  </si>
  <si>
    <r>
      <t xml:space="preserve">5η </t>
    </r>
    <r>
      <rPr>
        <sz val="11"/>
        <rFont val="Arial Greek"/>
        <family val="2"/>
        <charset val="161"/>
      </rPr>
      <t>:      11:50 έως 12:35</t>
    </r>
  </si>
  <si>
    <t>Θεολόγος</t>
  </si>
  <si>
    <t>Φιλόλογος</t>
  </si>
  <si>
    <t>Μαθηματικός</t>
  </si>
  <si>
    <t>Φυσικός</t>
  </si>
  <si>
    <t>Αγγλικών</t>
  </si>
  <si>
    <t>Πληροφορικής</t>
  </si>
  <si>
    <t>Διευθύντρια</t>
  </si>
  <si>
    <r>
      <t xml:space="preserve">6η </t>
    </r>
    <r>
      <rPr>
        <sz val="11"/>
        <rFont val="Arial Greek"/>
        <family val="2"/>
        <charset val="161"/>
      </rPr>
      <t>:      12:40 έως 13:25</t>
    </r>
  </si>
  <si>
    <r>
      <t xml:space="preserve">7η </t>
    </r>
    <r>
      <rPr>
        <sz val="11"/>
        <rFont val="Arial Greek"/>
        <family val="2"/>
        <charset val="161"/>
      </rPr>
      <t>:      13:30 έως 14:10</t>
    </r>
  </si>
  <si>
    <r>
      <t xml:space="preserve">8η </t>
    </r>
    <r>
      <rPr>
        <sz val="11"/>
        <rFont val="Arial Greek"/>
        <family val="2"/>
        <charset val="161"/>
      </rPr>
      <t>:      14:10 έως 14:50</t>
    </r>
  </si>
  <si>
    <r>
      <t xml:space="preserve">8η :      14:10  </t>
    </r>
    <r>
      <rPr>
        <sz val="14"/>
        <rFont val="Comic Sans MS"/>
        <family val="4"/>
        <charset val="161"/>
      </rPr>
      <t xml:space="preserve"> έως  </t>
    </r>
    <r>
      <rPr>
        <b/>
        <sz val="14"/>
        <rFont val="Comic Sans MS"/>
        <family val="4"/>
        <charset val="161"/>
      </rPr>
      <t xml:space="preserve"> 14:50</t>
    </r>
  </si>
  <si>
    <t>12:40 έως 13:25</t>
  </si>
  <si>
    <t>13:30 έως 14:10</t>
  </si>
  <si>
    <t>14:10 έως 14:50</t>
  </si>
  <si>
    <r>
      <t xml:space="preserve">8η :      14:10  </t>
    </r>
    <r>
      <rPr>
        <sz val="11"/>
        <rFont val="Arial Greek"/>
        <charset val="161"/>
      </rPr>
      <t xml:space="preserve"> έως  </t>
    </r>
    <r>
      <rPr>
        <b/>
        <sz val="11"/>
        <rFont val="Arial Greek"/>
        <charset val="161"/>
      </rPr>
      <t xml:space="preserve"> 14:50</t>
    </r>
  </si>
  <si>
    <r>
      <t xml:space="preserve">1η :      08:10  </t>
    </r>
    <r>
      <rPr>
        <sz val="14"/>
        <rFont val="Comic Sans MS"/>
        <family val="4"/>
        <charset val="161"/>
      </rPr>
      <t xml:space="preserve"> έως </t>
    </r>
    <r>
      <rPr>
        <b/>
        <sz val="14"/>
        <rFont val="Comic Sans MS"/>
        <family val="4"/>
        <charset val="161"/>
      </rPr>
      <t xml:space="preserve">  08:55</t>
    </r>
  </si>
  <si>
    <r>
      <t xml:space="preserve">2η :      09:00   </t>
    </r>
    <r>
      <rPr>
        <sz val="14"/>
        <rFont val="Comic Sans MS"/>
        <family val="4"/>
        <charset val="161"/>
      </rPr>
      <t xml:space="preserve">έως </t>
    </r>
    <r>
      <rPr>
        <b/>
        <sz val="14"/>
        <rFont val="Comic Sans MS"/>
        <family val="4"/>
        <charset val="161"/>
      </rPr>
      <t xml:space="preserve">  09:45</t>
    </r>
  </si>
  <si>
    <r>
      <t xml:space="preserve">3η :      09:55   </t>
    </r>
    <r>
      <rPr>
        <sz val="14"/>
        <rFont val="Comic Sans MS"/>
        <family val="4"/>
        <charset val="161"/>
      </rPr>
      <t xml:space="preserve">έως </t>
    </r>
    <r>
      <rPr>
        <b/>
        <sz val="14"/>
        <rFont val="Comic Sans MS"/>
        <family val="4"/>
        <charset val="161"/>
      </rPr>
      <t xml:space="preserve">  10:40</t>
    </r>
  </si>
  <si>
    <r>
      <t xml:space="preserve">4η :      10:50  </t>
    </r>
    <r>
      <rPr>
        <sz val="14"/>
        <rFont val="Comic Sans MS"/>
        <family val="4"/>
        <charset val="161"/>
      </rPr>
      <t xml:space="preserve"> έως</t>
    </r>
    <r>
      <rPr>
        <b/>
        <sz val="14"/>
        <rFont val="Comic Sans MS"/>
        <family val="4"/>
        <charset val="161"/>
      </rPr>
      <t xml:space="preserve">   11:35</t>
    </r>
  </si>
  <si>
    <r>
      <t xml:space="preserve">5η :      11:45   </t>
    </r>
    <r>
      <rPr>
        <sz val="14"/>
        <rFont val="Comic Sans MS"/>
        <family val="4"/>
        <charset val="161"/>
      </rPr>
      <t xml:space="preserve">έως </t>
    </r>
    <r>
      <rPr>
        <b/>
        <sz val="14"/>
        <rFont val="Comic Sans MS"/>
        <family val="4"/>
        <charset val="161"/>
      </rPr>
      <t xml:space="preserve">  12:25</t>
    </r>
  </si>
  <si>
    <r>
      <t xml:space="preserve">6η :      12:30  </t>
    </r>
    <r>
      <rPr>
        <sz val="14"/>
        <rFont val="Comic Sans MS"/>
        <family val="4"/>
        <charset val="161"/>
      </rPr>
      <t xml:space="preserve"> έως  </t>
    </r>
    <r>
      <rPr>
        <b/>
        <sz val="14"/>
        <rFont val="Comic Sans MS"/>
        <family val="4"/>
        <charset val="161"/>
      </rPr>
      <t xml:space="preserve"> 13:10</t>
    </r>
  </si>
  <si>
    <r>
      <t xml:space="preserve">7η :      13:15  </t>
    </r>
    <r>
      <rPr>
        <sz val="14"/>
        <rFont val="Comic Sans MS"/>
        <family val="4"/>
        <charset val="161"/>
      </rPr>
      <t xml:space="preserve"> έως  </t>
    </r>
    <r>
      <rPr>
        <b/>
        <sz val="14"/>
        <rFont val="Comic Sans MS"/>
        <family val="4"/>
        <charset val="161"/>
      </rPr>
      <t xml:space="preserve"> 13:55</t>
    </r>
  </si>
  <si>
    <t>ONOMA</t>
  </si>
  <si>
    <t>ΑΘΑΝΑΣΙΟΥ</t>
  </si>
  <si>
    <t>ΑΙΚΑΤΕΡΙΝΗ</t>
  </si>
  <si>
    <t>ΑΛΕΙΦΕΡΗ</t>
  </si>
  <si>
    <t>ΓΕΩΡΓΙΑ</t>
  </si>
  <si>
    <t>ΑΜΒΡΑΖΗ</t>
  </si>
  <si>
    <t>ΑΣΠΑΣΙΑ</t>
  </si>
  <si>
    <t>ΚΑΛΛΙΟΠΗ</t>
  </si>
  <si>
    <t>ΓΕΩΡΓΑΚΑΚΗ</t>
  </si>
  <si>
    <t>ΧΡΥΣΗ</t>
  </si>
  <si>
    <t>ΓΛΑΒΑΣ</t>
  </si>
  <si>
    <t>ΙΣΙΔΩΡΟΣ</t>
  </si>
  <si>
    <t>ΔΕΚΑΡΙΣΤΟΥ</t>
  </si>
  <si>
    <t>ΔΟΚΟΠΟΥΛΟΥ</t>
  </si>
  <si>
    <t>ΚΑΛΑΜΑΤΙΑΝΟΥ</t>
  </si>
  <si>
    <t>ΚΑΡΑΜΕΡΟΣ</t>
  </si>
  <si>
    <t>ΧΡΗΣΤΟΣ</t>
  </si>
  <si>
    <t>ΛΟΥΜΠΑΡΔΙΑ</t>
  </si>
  <si>
    <t>ΕΥΓΕΝΙΑ</t>
  </si>
  <si>
    <t>ΜΟΙΡΑΣΓΕΤΗ</t>
  </si>
  <si>
    <t>ΣΤΑΥΡΟΥΛΑ</t>
  </si>
  <si>
    <t>ΝΤΑΒΑΖΛΗΣ</t>
  </si>
  <si>
    <t>ΔΗΜΗΤΡΙΟΣ</t>
  </si>
  <si>
    <t>ΠΑΠΑΔΗΜΗΤΡΙΟΥ</t>
  </si>
  <si>
    <t>ΖΑΦΕΙΡΙΑ</t>
  </si>
  <si>
    <t>ΠΕΦΑΝΗ</t>
  </si>
  <si>
    <t>ΟΡΘΟΔΟΞΙΑ</t>
  </si>
  <si>
    <t>ΡΟΖΗ</t>
  </si>
  <si>
    <t>ΣΑΒΒΑ</t>
  </si>
  <si>
    <t>ΒΑΣΙΛΙΚΗ</t>
  </si>
  <si>
    <t>ΣΤΡΟΥΜΠΗ</t>
  </si>
  <si>
    <t>ΜΑΡΓΙΕΤΑ</t>
  </si>
  <si>
    <t>ΧΑΣΙΩΤΗΣ</t>
  </si>
  <si>
    <t>ΙΩΑΝΝΗΣ</t>
  </si>
  <si>
    <t>Γυμνάστρια</t>
  </si>
  <si>
    <t>Γυμναστής</t>
  </si>
  <si>
    <t>Κοινωνιολόγος</t>
  </si>
  <si>
    <t>Τεχνολόγος</t>
  </si>
  <si>
    <t>Γεωλόγος</t>
  </si>
  <si>
    <t>Μουσικός</t>
  </si>
  <si>
    <t>6η</t>
  </si>
  <si>
    <t>Καλλιτεχνικών</t>
  </si>
  <si>
    <t>ΖΑΓΟΡΙΑΝΑΚΟΣ</t>
  </si>
  <si>
    <t>ΑΝΤΩΝΙΟΣ</t>
  </si>
  <si>
    <t>ΠΡΑΠΠΑ</t>
  </si>
  <si>
    <t>ΡΑΥΤΟΠΟΥΛΟΥ</t>
  </si>
  <si>
    <t>ΦΥΣΑΚΗ</t>
  </si>
  <si>
    <t>ΠΑΥΛΙΝΑ</t>
  </si>
  <si>
    <t>ΚΑΡΑΜΠΑΤΣΑ ΚΡΙΜΙΤΖΑ</t>
  </si>
  <si>
    <t>ΔΕΣΠΟΙΝΑ</t>
  </si>
  <si>
    <t>Οικ. Οικονομια</t>
  </si>
  <si>
    <t>Γερμανικών</t>
  </si>
  <si>
    <t>ΓΑΛΛΙΚΩΝ</t>
  </si>
  <si>
    <t>Στην ιστοσελίδα του σχολείου: http://blogs.sch.gr/3gymglyf/ μπορείτε να ενημερωθείτε για οποιαδήποτε αλλαγή.</t>
  </si>
  <si>
    <t>ΚΛΑΔΟΣ</t>
  </si>
  <si>
    <t>ΚΟΥΒΕΛΑ</t>
  </si>
  <si>
    <t>ΜΑΡΙΑ</t>
  </si>
  <si>
    <t>ΦΙΛΟΛΟΓΟΣ</t>
  </si>
  <si>
    <t>ΜΠΑΤΙΛΑ</t>
  </si>
  <si>
    <t>ΘΕΟΔΩΡΑ</t>
  </si>
  <si>
    <t>ΜΑΚΡΟΓΚΙΚΑΣ</t>
  </si>
  <si>
    <t>ΑΝΔΡΕΑΣ</t>
  </si>
  <si>
    <t>ΤΕΧΝΟΛΟΓΟΣ</t>
  </si>
  <si>
    <t>ΒΙΤΣΑΣ</t>
  </si>
  <si>
    <t>ΓΕΡΟΓΙΑΝΝΗ</t>
  </si>
  <si>
    <t>ΣΤΑΘΑΚΟΠΟΥΛΟΥ</t>
  </si>
  <si>
    <t>ΜΟΥΧΛΙΑΝΙΤΟΥ</t>
  </si>
  <si>
    <t>ΚΩΝ/ΝΑ</t>
  </si>
  <si>
    <t>ΔΗΜΗΡΙΟΥ</t>
  </si>
  <si>
    <t>ΓΕΡΜΑΝΙΚΩΝ</t>
  </si>
  <si>
    <t>Ισχύει από:  17-10-2016</t>
  </si>
  <si>
    <t>2η</t>
  </si>
  <si>
    <t>4η</t>
  </si>
  <si>
    <t>5η</t>
  </si>
  <si>
    <t>3η</t>
  </si>
  <si>
    <t>γεωλογος</t>
  </si>
  <si>
    <t>μουσικός</t>
  </si>
  <si>
    <t>τεχνολογος</t>
  </si>
  <si>
    <t>αγγλικων</t>
  </si>
  <si>
    <t>οικ. Οικονομιας</t>
  </si>
  <si>
    <t>γυμναστής</t>
  </si>
  <si>
    <t xml:space="preserve">5η </t>
  </si>
  <si>
    <t>γυμναστρια</t>
  </si>
  <si>
    <t xml:space="preserve">   </t>
  </si>
  <si>
    <t>ΔΗΜΗΤΡΙΟΥ</t>
  </si>
  <si>
    <t>Γαλλικών</t>
  </si>
  <si>
    <t>ΜΑΡΘΑ</t>
  </si>
  <si>
    <t>ΜΑΡΚΟΥΣΗ</t>
  </si>
  <si>
    <t xml:space="preserve">3η </t>
  </si>
</sst>
</file>

<file path=xl/styles.xml><?xml version="1.0" encoding="utf-8"?>
<styleSheet xmlns="http://schemas.openxmlformats.org/spreadsheetml/2006/main">
  <fonts count="6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1"/>
      <color indexed="8"/>
      <name val="Arial Greek"/>
      <family val="2"/>
      <charset val="161"/>
    </font>
    <font>
      <b/>
      <i/>
      <sz val="9"/>
      <color indexed="8"/>
      <name val="Arial Greek"/>
      <family val="2"/>
      <charset val="161"/>
    </font>
    <font>
      <b/>
      <i/>
      <sz val="12"/>
      <name val="Arial Greek"/>
      <family val="2"/>
      <charset val="161"/>
    </font>
    <font>
      <i/>
      <sz val="9"/>
      <name val="Arial Greek"/>
      <family val="2"/>
      <charset val="161"/>
    </font>
    <font>
      <b/>
      <sz val="9"/>
      <name val="Arial Greek"/>
      <family val="2"/>
      <charset val="161"/>
    </font>
    <font>
      <sz val="14"/>
      <color indexed="10"/>
      <name val="Arial Greek"/>
      <family val="2"/>
      <charset val="161"/>
    </font>
    <font>
      <b/>
      <i/>
      <sz val="11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2"/>
      <name val="Arial Greek"/>
      <family val="2"/>
      <charset val="161"/>
    </font>
    <font>
      <i/>
      <sz val="12"/>
      <name val="Arial Greek"/>
      <family val="2"/>
      <charset val="161"/>
    </font>
    <font>
      <sz val="8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1"/>
      <name val="Arial Greek"/>
      <charset val="161"/>
    </font>
    <font>
      <sz val="8"/>
      <color indexed="9"/>
      <name val="Arial Greek"/>
      <family val="2"/>
      <charset val="161"/>
    </font>
    <font>
      <b/>
      <sz val="8"/>
      <name val="Arial Greek"/>
      <charset val="161"/>
    </font>
    <font>
      <sz val="14"/>
      <name val="Arial Greek"/>
      <charset val="161"/>
    </font>
    <font>
      <sz val="10"/>
      <name val="Arial Greek"/>
      <charset val="161"/>
    </font>
    <font>
      <sz val="12"/>
      <name val="Arial Greek"/>
      <charset val="161"/>
    </font>
    <font>
      <b/>
      <sz val="11"/>
      <name val="Arial Greek"/>
      <charset val="161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10"/>
      <name val="Comic Sans MS"/>
      <family val="4"/>
      <charset val="161"/>
    </font>
    <font>
      <i/>
      <sz val="9"/>
      <name val="Comic Sans MS"/>
      <family val="4"/>
      <charset val="161"/>
    </font>
    <font>
      <b/>
      <sz val="24"/>
      <name val="Comic Sans MS"/>
      <family val="4"/>
      <charset val="161"/>
    </font>
    <font>
      <sz val="14"/>
      <color indexed="10"/>
      <name val="Comic Sans MS"/>
      <family val="4"/>
      <charset val="161"/>
    </font>
    <font>
      <sz val="12"/>
      <name val="Comic Sans MS"/>
      <family val="4"/>
      <charset val="161"/>
    </font>
    <font>
      <b/>
      <sz val="14"/>
      <name val="Comic Sans MS"/>
      <family val="4"/>
      <charset val="161"/>
    </font>
    <font>
      <sz val="14"/>
      <name val="Comic Sans MS"/>
      <family val="4"/>
      <charset val="161"/>
    </font>
    <font>
      <sz val="9"/>
      <name val="Comic Sans MS"/>
      <family val="4"/>
      <charset val="161"/>
    </font>
    <font>
      <sz val="8"/>
      <name val="Comic Sans MS"/>
      <family val="4"/>
      <charset val="161"/>
    </font>
    <font>
      <b/>
      <sz val="10"/>
      <name val="Comic Sans MS"/>
      <family val="4"/>
      <charset val="161"/>
    </font>
    <font>
      <b/>
      <i/>
      <sz val="9"/>
      <color indexed="8"/>
      <name val="Comic Sans MS"/>
      <family val="4"/>
      <charset val="161"/>
    </font>
    <font>
      <b/>
      <i/>
      <sz val="11"/>
      <color indexed="8"/>
      <name val="Comic Sans MS"/>
      <family val="4"/>
      <charset val="161"/>
    </font>
    <font>
      <sz val="16"/>
      <name val="Comic Sans MS"/>
      <family val="4"/>
      <charset val="161"/>
    </font>
    <font>
      <b/>
      <i/>
      <sz val="8"/>
      <name val="Comic Sans MS"/>
      <family val="4"/>
      <charset val="161"/>
    </font>
    <font>
      <sz val="8"/>
      <name val="Arial Greek"/>
      <charset val="161"/>
    </font>
    <font>
      <b/>
      <i/>
      <sz val="8"/>
      <name val="Century"/>
      <family val="1"/>
      <charset val="161"/>
    </font>
    <font>
      <b/>
      <i/>
      <sz val="10"/>
      <name val="Century"/>
      <family val="1"/>
      <charset val="161"/>
    </font>
    <font>
      <b/>
      <i/>
      <shadow/>
      <sz val="8"/>
      <name val="Century"/>
      <family val="1"/>
      <charset val="161"/>
    </font>
    <font>
      <i/>
      <sz val="6"/>
      <name val="Arial Greek"/>
      <family val="2"/>
      <charset val="161"/>
    </font>
    <font>
      <b/>
      <i/>
      <sz val="8"/>
      <name val="Arial Greek"/>
      <family val="2"/>
      <charset val="161"/>
    </font>
    <font>
      <i/>
      <sz val="8"/>
      <name val="Comic Sans MS"/>
      <family val="4"/>
      <charset val="161"/>
    </font>
    <font>
      <b/>
      <sz val="9"/>
      <name val="Arial Black"/>
      <family val="2"/>
      <charset val="161"/>
    </font>
    <font>
      <sz val="9"/>
      <name val="Arial Black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i/>
      <sz val="8"/>
      <name val="Arial"/>
      <family val="2"/>
      <charset val="161"/>
    </font>
    <font>
      <i/>
      <sz val="8"/>
      <name val="Arial Greek"/>
      <family val="2"/>
      <charset val="161"/>
    </font>
    <font>
      <b/>
      <i/>
      <sz val="16"/>
      <name val="Verdan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i/>
      <sz val="12"/>
      <name val="Arial"/>
      <family val="2"/>
      <charset val="161"/>
    </font>
    <font>
      <sz val="8.25"/>
      <color rgb="FF000000"/>
      <name val="Arial"/>
      <family val="2"/>
      <charset val="161"/>
    </font>
    <font>
      <sz val="8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quotePrefix="1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left" vertical="center" indent="1" shrinkToFit="1"/>
    </xf>
    <xf numFmtId="0" fontId="9" fillId="0" borderId="6" xfId="0" applyFont="1" applyFill="1" applyBorder="1" applyAlignment="1">
      <alignment horizontal="left" vertical="center" shrinkToFi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horizontal="left" vertical="center" indent="1" shrinkToFit="1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center" textRotation="90" shrinkToFit="1"/>
    </xf>
    <xf numFmtId="0" fontId="0" fillId="0" borderId="0" xfId="0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3" fillId="5" borderId="13" xfId="0" applyFont="1" applyFill="1" applyBorder="1" applyAlignment="1">
      <alignment horizontal="center" vertical="center" textRotation="90"/>
    </xf>
    <xf numFmtId="0" fontId="0" fillId="5" borderId="14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" fontId="30" fillId="0" borderId="13" xfId="0" applyNumberFormat="1" applyFont="1" applyFill="1" applyBorder="1" applyAlignment="1" applyProtection="1">
      <alignment horizontal="center" vertical="center" wrapText="1"/>
    </xf>
    <xf numFmtId="1" fontId="31" fillId="0" borderId="6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 textRotation="90"/>
    </xf>
    <xf numFmtId="0" fontId="38" fillId="2" borderId="13" xfId="0" applyFont="1" applyFill="1" applyBorder="1" applyAlignment="1">
      <alignment horizontal="center" vertical="center" textRotation="90"/>
    </xf>
    <xf numFmtId="0" fontId="39" fillId="4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 textRotation="90"/>
    </xf>
    <xf numFmtId="0" fontId="39" fillId="4" borderId="7" xfId="0" applyFont="1" applyFill="1" applyBorder="1" applyAlignment="1">
      <alignment horizontal="center" vertical="center"/>
    </xf>
    <xf numFmtId="1" fontId="33" fillId="0" borderId="19" xfId="0" applyNumberFormat="1" applyFont="1" applyBorder="1" applyAlignment="1">
      <alignment horizontal="center" vertical="center"/>
    </xf>
    <xf numFmtId="1" fontId="33" fillId="0" borderId="2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21" fillId="0" borderId="21" xfId="0" applyFont="1" applyFill="1" applyBorder="1" applyAlignment="1">
      <alignment horizontal="center" vertical="center" textRotation="90"/>
    </xf>
    <xf numFmtId="0" fontId="0" fillId="5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shrinkToFit="1"/>
    </xf>
    <xf numFmtId="0" fontId="47" fillId="0" borderId="0" xfId="0" applyFont="1" applyAlignment="1">
      <alignment horizontal="center" shrinkToFit="1"/>
    </xf>
    <xf numFmtId="0" fontId="46" fillId="0" borderId="6" xfId="0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6" xfId="0" quotePrefix="1" applyNumberFormat="1" applyFont="1" applyFill="1" applyBorder="1" applyAlignment="1">
      <alignment horizontal="center" vertical="center"/>
    </xf>
    <xf numFmtId="1" fontId="33" fillId="0" borderId="12" xfId="0" applyNumberFormat="1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1" fontId="30" fillId="0" borderId="23" xfId="0" applyNumberFormat="1" applyFont="1" applyFill="1" applyBorder="1" applyAlignment="1" applyProtection="1">
      <alignment horizontal="center" vertical="center" wrapText="1"/>
    </xf>
    <xf numFmtId="1" fontId="30" fillId="0" borderId="24" xfId="0" applyNumberFormat="1" applyFont="1" applyFill="1" applyBorder="1" applyAlignment="1" applyProtection="1">
      <alignment horizontal="center" vertical="center" wrapText="1"/>
    </xf>
    <xf numFmtId="0" fontId="27" fillId="0" borderId="28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49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49" fontId="59" fillId="6" borderId="49" xfId="0" applyNumberFormat="1" applyFont="1" applyFill="1" applyBorder="1" applyAlignment="1">
      <alignment horizontal="left" vertical="center" wrapText="1" shrinkToFit="1"/>
    </xf>
    <xf numFmtId="49" fontId="59" fillId="6" borderId="6" xfId="0" applyNumberFormat="1" applyFont="1" applyFill="1" applyBorder="1" applyAlignment="1">
      <alignment horizontal="left" vertical="center" wrapText="1" shrinkToFit="1"/>
    </xf>
    <xf numFmtId="49" fontId="59" fillId="6" borderId="7" xfId="0" applyNumberFormat="1" applyFont="1" applyFill="1" applyBorder="1" applyAlignment="1">
      <alignment horizontal="left" vertical="center" wrapText="1" shrinkToFit="1"/>
    </xf>
    <xf numFmtId="49" fontId="59" fillId="6" borderId="17" xfId="0" applyNumberFormat="1" applyFont="1" applyFill="1" applyBorder="1" applyAlignment="1">
      <alignment horizontal="left" vertical="center" wrapText="1" shrinkToFit="1"/>
    </xf>
    <xf numFmtId="0" fontId="52" fillId="0" borderId="49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 wrapText="1" indent="1" shrinkToFit="1"/>
    </xf>
    <xf numFmtId="0" fontId="52" fillId="0" borderId="19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49" fontId="59" fillId="6" borderId="9" xfId="0" applyNumberFormat="1" applyFont="1" applyFill="1" applyBorder="1" applyAlignment="1">
      <alignment horizontal="left" vertical="center" wrapText="1" shrinkToFit="1"/>
    </xf>
    <xf numFmtId="0" fontId="54" fillId="0" borderId="16" xfId="0" applyFont="1" applyFill="1" applyBorder="1" applyAlignment="1">
      <alignment horizontal="left" vertical="center" indent="1" shrinkToFit="1"/>
    </xf>
    <xf numFmtId="0" fontId="53" fillId="0" borderId="16" xfId="0" applyFont="1" applyFill="1" applyBorder="1" applyAlignment="1">
      <alignment horizontal="left" vertical="center" indent="1" shrinkToFit="1"/>
    </xf>
    <xf numFmtId="0" fontId="53" fillId="0" borderId="0" xfId="0" applyFont="1" applyFill="1" applyAlignment="1">
      <alignment horizontal="left" vertical="center" indent="1" shrinkToFit="1"/>
    </xf>
    <xf numFmtId="0" fontId="52" fillId="0" borderId="50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 indent="1" shrinkToFit="1"/>
    </xf>
    <xf numFmtId="1" fontId="30" fillId="0" borderId="33" xfId="0" applyNumberFormat="1" applyFont="1" applyFill="1" applyBorder="1" applyAlignment="1" applyProtection="1">
      <alignment horizontal="center" vertical="center" wrapText="1"/>
    </xf>
    <xf numFmtId="1" fontId="30" fillId="0" borderId="34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Border="1" applyAlignment="1">
      <alignment horizontal="center" vertical="center"/>
    </xf>
    <xf numFmtId="1" fontId="31" fillId="0" borderId="17" xfId="0" applyNumberFormat="1" applyFont="1" applyBorder="1" applyAlignment="1">
      <alignment horizontal="center" vertical="center"/>
    </xf>
    <xf numFmtId="1" fontId="31" fillId="0" borderId="3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vertical="center" shrinkToFi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7" fillId="0" borderId="0" xfId="0" applyFont="1" applyBorder="1" applyAlignment="1">
      <alignment horizontal="center" shrinkToFit="1"/>
    </xf>
    <xf numFmtId="0" fontId="37" fillId="0" borderId="0" xfId="0" applyFont="1" applyFill="1" applyBorder="1" applyAlignment="1">
      <alignment horizontal="left" vertical="center" indent="1" shrinkToFit="1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indent="1"/>
    </xf>
    <xf numFmtId="0" fontId="41" fillId="0" borderId="0" xfId="0" applyFont="1" applyBorder="1" applyAlignment="1">
      <alignment horizontal="center" vertical="center" shrinkToFit="1"/>
    </xf>
    <xf numFmtId="1" fontId="36" fillId="0" borderId="0" xfId="0" applyNumberFormat="1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indent="1" shrinkToFit="1"/>
    </xf>
    <xf numFmtId="1" fontId="30" fillId="0" borderId="31" xfId="0" applyNumberFormat="1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>
      <alignment horizontal="left" vertical="center" shrinkToFit="1"/>
    </xf>
    <xf numFmtId="1" fontId="3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52" fillId="0" borderId="19" xfId="0" applyFont="1" applyBorder="1" applyAlignment="1">
      <alignment horizontal="left" vertical="center" shrinkToFit="1"/>
    </xf>
    <xf numFmtId="0" fontId="51" fillId="0" borderId="49" xfId="0" applyFont="1" applyBorder="1" applyAlignment="1">
      <alignment horizontal="left" vertical="center"/>
    </xf>
    <xf numFmtId="0" fontId="52" fillId="0" borderId="35" xfId="0" applyFont="1" applyBorder="1"/>
    <xf numFmtId="0" fontId="52" fillId="0" borderId="0" xfId="0" applyFont="1" applyAlignment="1">
      <alignment horizontal="left" vertical="center"/>
    </xf>
    <xf numFmtId="49" fontId="59" fillId="6" borderId="23" xfId="0" applyNumberFormat="1" applyFont="1" applyFill="1" applyBorder="1" applyAlignment="1">
      <alignment horizontal="left" vertical="center" wrapText="1" shrinkToFit="1"/>
    </xf>
    <xf numFmtId="0" fontId="52" fillId="0" borderId="49" xfId="0" applyFont="1" applyFill="1" applyBorder="1" applyAlignment="1">
      <alignment horizontal="left" vertical="center" indent="1" shrinkToFit="1"/>
    </xf>
    <xf numFmtId="0" fontId="52" fillId="0" borderId="6" xfId="0" applyFont="1" applyBorder="1"/>
    <xf numFmtId="49" fontId="59" fillId="6" borderId="21" xfId="0" applyNumberFormat="1" applyFont="1" applyFill="1" applyBorder="1" applyAlignment="1">
      <alignment horizontal="left" vertical="center" wrapText="1" shrinkToFit="1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/>
    </xf>
    <xf numFmtId="0" fontId="56" fillId="0" borderId="6" xfId="0" applyFont="1" applyBorder="1" applyAlignment="1">
      <alignment horizontal="left" indent="1"/>
    </xf>
    <xf numFmtId="0" fontId="51" fillId="0" borderId="6" xfId="0" applyFont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 indent="1" shrinkToFit="1"/>
    </xf>
    <xf numFmtId="0" fontId="52" fillId="0" borderId="7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37" xfId="0" applyFont="1" applyFill="1" applyBorder="1" applyAlignment="1">
      <alignment horizontal="left" vertical="center" indent="1" shrinkToFit="1"/>
    </xf>
    <xf numFmtId="0" fontId="57" fillId="0" borderId="11" xfId="0" applyFont="1" applyFill="1" applyBorder="1" applyAlignment="1">
      <alignment horizontal="left" vertical="center" indent="1" shrinkToFit="1"/>
    </xf>
    <xf numFmtId="0" fontId="58" fillId="0" borderId="20" xfId="0" applyFont="1" applyFill="1" applyBorder="1" applyAlignment="1">
      <alignment horizontal="left" vertical="center" indent="1" shrinkToFit="1"/>
    </xf>
    <xf numFmtId="0" fontId="57" fillId="0" borderId="38" xfId="0" applyFont="1" applyFill="1" applyBorder="1" applyAlignment="1">
      <alignment horizontal="left" vertical="center" indent="1" shrinkToFit="1"/>
    </xf>
    <xf numFmtId="0" fontId="57" fillId="0" borderId="31" xfId="0" applyFont="1" applyFill="1" applyBorder="1" applyAlignment="1">
      <alignment horizontal="left" vertical="center" indent="1" shrinkToFit="1"/>
    </xf>
    <xf numFmtId="0" fontId="51" fillId="0" borderId="0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6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/>
    </xf>
    <xf numFmtId="0" fontId="56" fillId="0" borderId="0" xfId="0" applyFont="1" applyAlignment="1"/>
    <xf numFmtId="0" fontId="51" fillId="0" borderId="0" xfId="0" applyFont="1" applyAlignment="1"/>
    <xf numFmtId="0" fontId="52" fillId="0" borderId="6" xfId="0" applyFont="1" applyBorder="1" applyAlignment="1"/>
    <xf numFmtId="0" fontId="53" fillId="0" borderId="39" xfId="0" applyFont="1" applyFill="1" applyBorder="1" applyAlignment="1">
      <alignment horizontal="left" vertical="center" indent="1" shrinkToFit="1"/>
    </xf>
    <xf numFmtId="0" fontId="52" fillId="0" borderId="40" xfId="0" applyFont="1" applyBorder="1" applyAlignment="1">
      <alignment horizontal="center" vertical="center"/>
    </xf>
    <xf numFmtId="49" fontId="60" fillId="6" borderId="49" xfId="0" applyNumberFormat="1" applyFont="1" applyFill="1" applyBorder="1" applyAlignment="1">
      <alignment horizontal="left" vertical="center" wrapText="1" shrinkToFit="1"/>
    </xf>
    <xf numFmtId="0" fontId="52" fillId="0" borderId="41" xfId="0" applyFont="1" applyBorder="1" applyAlignment="1">
      <alignment horizontal="center" vertical="center"/>
    </xf>
    <xf numFmtId="49" fontId="60" fillId="6" borderId="6" xfId="0" applyNumberFormat="1" applyFont="1" applyFill="1" applyBorder="1" applyAlignment="1">
      <alignment horizontal="left" vertical="center" wrapText="1" shrinkToFit="1"/>
    </xf>
    <xf numFmtId="49" fontId="60" fillId="6" borderId="17" xfId="0" applyNumberFormat="1" applyFont="1" applyFill="1" applyBorder="1" applyAlignment="1">
      <alignment horizontal="left" vertical="center" wrapText="1" shrinkToFit="1"/>
    </xf>
    <xf numFmtId="49" fontId="60" fillId="6" borderId="7" xfId="0" applyNumberFormat="1" applyFont="1" applyFill="1" applyBorder="1" applyAlignment="1">
      <alignment horizontal="left" vertical="center" wrapText="1" shrinkToFit="1"/>
    </xf>
    <xf numFmtId="49" fontId="60" fillId="6" borderId="9" xfId="0" applyNumberFormat="1" applyFont="1" applyFill="1" applyBorder="1" applyAlignment="1">
      <alignment horizontal="left" vertical="center" wrapText="1" shrinkToFit="1"/>
    </xf>
    <xf numFmtId="0" fontId="52" fillId="0" borderId="42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49" fontId="60" fillId="6" borderId="25" xfId="0" applyNumberFormat="1" applyFont="1" applyFill="1" applyBorder="1" applyAlignment="1">
      <alignment horizontal="left" vertical="center" wrapText="1" shrinkToFit="1"/>
    </xf>
    <xf numFmtId="49" fontId="60" fillId="6" borderId="12" xfId="0" applyNumberFormat="1" applyFont="1" applyFill="1" applyBorder="1" applyAlignment="1">
      <alignment horizontal="left" vertical="center" wrapText="1" shrinkToFit="1"/>
    </xf>
    <xf numFmtId="0" fontId="56" fillId="0" borderId="19" xfId="0" applyFont="1" applyBorder="1" applyAlignment="1">
      <alignment horizontal="left" inden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/>
    <xf numFmtId="0" fontId="58" fillId="0" borderId="43" xfId="0" applyFont="1" applyFill="1" applyBorder="1" applyAlignment="1">
      <alignment horizontal="left" vertical="center" indent="1" shrinkToFit="1"/>
    </xf>
    <xf numFmtId="0" fontId="48" fillId="0" borderId="14" xfId="0" applyFont="1" applyFill="1" applyBorder="1" applyAlignment="1">
      <alignment horizontal="left" vertical="center" shrinkToFit="1"/>
    </xf>
    <xf numFmtId="1" fontId="3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textRotation="90"/>
    </xf>
    <xf numFmtId="0" fontId="26" fillId="0" borderId="44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41" fillId="0" borderId="13" xfId="0" applyFont="1" applyBorder="1" applyAlignment="1">
      <alignment horizontal="center" vertical="center" textRotation="90" shrinkToFit="1"/>
    </xf>
    <xf numFmtId="0" fontId="41" fillId="0" borderId="14" xfId="0" applyFont="1" applyBorder="1" applyAlignment="1">
      <alignment horizontal="center" vertical="center" textRotation="90" shrinkToFit="1"/>
    </xf>
    <xf numFmtId="1" fontId="31" fillId="0" borderId="27" xfId="0" applyNumberFormat="1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33" fillId="0" borderId="6" xfId="0" applyFont="1" applyFill="1" applyBorder="1" applyAlignment="1">
      <alignment horizontal="center" vertical="center" textRotation="90" shrinkToFit="1"/>
    </xf>
    <xf numFmtId="0" fontId="33" fillId="0" borderId="27" xfId="0" applyFont="1" applyFill="1" applyBorder="1" applyAlignment="1">
      <alignment horizontal="center" vertical="center" textRotation="90" shrinkToFit="1"/>
    </xf>
    <xf numFmtId="1" fontId="32" fillId="0" borderId="27" xfId="0" applyNumberFormat="1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25" fillId="0" borderId="16" xfId="0" applyFont="1" applyFill="1" applyBorder="1" applyAlignment="1">
      <alignment horizontal="center" vertical="center" textRotation="90" shrinkToFit="1"/>
    </xf>
    <xf numFmtId="0" fontId="0" fillId="0" borderId="2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1" fontId="24" fillId="0" borderId="35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3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</xdr:row>
      <xdr:rowOff>85725</xdr:rowOff>
    </xdr:from>
    <xdr:to>
      <xdr:col>4</xdr:col>
      <xdr:colOff>775327</xdr:colOff>
      <xdr:row>1</xdr:row>
      <xdr:rowOff>276225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81025" y="257175"/>
          <a:ext cx="3314700" cy="1905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1" i="1" strike="noStrike">
              <a:solidFill>
                <a:srgbClr val="0000FF"/>
              </a:solidFill>
              <a:latin typeface="Arial Greek"/>
            </a:rPr>
            <a:t>Κ   α   θ   η   γ   η   τ   έ   ς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125730</xdr:rowOff>
    </xdr:from>
    <xdr:to>
      <xdr:col>2</xdr:col>
      <xdr:colOff>1903097</xdr:colOff>
      <xdr:row>1</xdr:row>
      <xdr:rowOff>649785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523875" y="247650"/>
          <a:ext cx="1857375" cy="5143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l-GR" sz="1000" b="0" i="0" strike="noStrike">
            <a:solidFill>
              <a:srgbClr val="000000"/>
            </a:solidFill>
            <a:latin typeface="Arial Greek"/>
          </a:endParaRPr>
        </a:p>
        <a:p>
          <a:pPr algn="ctr" rtl="0">
            <a:defRPr sz="1000"/>
          </a:pPr>
          <a:r>
            <a:rPr lang="el-GR" sz="1000" b="0" i="0" strike="noStrike">
              <a:solidFill>
                <a:srgbClr val="000000"/>
              </a:solidFill>
              <a:latin typeface="Arial Greek"/>
            </a:rPr>
            <a:t>Κ   α   θ   η   γ   η   τ   έ   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42"/>
  <sheetViews>
    <sheetView tabSelected="1" zoomScaleSheetLayoutView="75" workbookViewId="0">
      <selection activeCell="K7" sqref="K7"/>
    </sheetView>
  </sheetViews>
  <sheetFormatPr defaultColWidth="8.85546875" defaultRowHeight="12.75"/>
  <cols>
    <col min="1" max="1" width="2.140625" style="1" customWidth="1"/>
    <col min="2" max="2" width="4.85546875" style="1" customWidth="1"/>
    <col min="3" max="3" width="23.42578125" style="12" customWidth="1"/>
    <col min="4" max="4" width="20.140625" style="12" customWidth="1"/>
    <col min="5" max="5" width="0.140625" style="1" customWidth="1"/>
    <col min="6" max="6" width="10" style="78" customWidth="1"/>
    <col min="7" max="11" width="8.7109375" style="4" customWidth="1"/>
    <col min="12" max="17" width="3.85546875" style="1" customWidth="1"/>
    <col min="18" max="18" width="3.7109375" style="1" customWidth="1"/>
    <col min="19" max="19" width="3.85546875" style="1" hidden="1" customWidth="1"/>
    <col min="20" max="20" width="2.28515625" style="1" customWidth="1"/>
    <col min="21" max="16384" width="8.85546875" style="1"/>
  </cols>
  <sheetData>
    <row r="1" spans="1:20" ht="20.100000000000001" customHeight="1" thickBot="1">
      <c r="A1" s="14"/>
      <c r="B1" s="15"/>
      <c r="C1" s="16"/>
      <c r="D1" s="16"/>
      <c r="E1" s="15"/>
      <c r="F1" s="77"/>
      <c r="G1" s="18"/>
      <c r="H1" s="18"/>
      <c r="I1" s="18"/>
      <c r="J1" s="18"/>
      <c r="K1" s="18"/>
      <c r="L1" s="193" t="s">
        <v>114</v>
      </c>
      <c r="M1" s="194"/>
      <c r="N1" s="194"/>
      <c r="O1" s="194"/>
      <c r="P1" s="194"/>
      <c r="Q1" s="194"/>
      <c r="R1" s="194"/>
      <c r="S1" s="60"/>
      <c r="T1" s="51"/>
    </row>
    <row r="2" spans="1:20" ht="66" customHeight="1">
      <c r="A2" s="20"/>
      <c r="B2" s="195" t="s">
        <v>0</v>
      </c>
      <c r="C2" s="96" t="s">
        <v>2</v>
      </c>
      <c r="D2" s="97" t="s">
        <v>44</v>
      </c>
      <c r="E2" s="197" t="s">
        <v>16</v>
      </c>
      <c r="F2" s="199" t="s">
        <v>98</v>
      </c>
      <c r="G2" s="57" t="s">
        <v>3</v>
      </c>
      <c r="H2" s="58" t="s">
        <v>4</v>
      </c>
      <c r="I2" s="57" t="s">
        <v>5</v>
      </c>
      <c r="J2" s="58" t="s">
        <v>6</v>
      </c>
      <c r="K2" s="61" t="s">
        <v>7</v>
      </c>
      <c r="L2" s="205" t="s">
        <v>1</v>
      </c>
      <c r="M2" s="205"/>
      <c r="N2" s="205"/>
      <c r="O2" s="205"/>
      <c r="P2" s="205"/>
      <c r="Q2" s="205"/>
      <c r="R2" s="205"/>
      <c r="S2" s="205"/>
      <c r="T2" s="52"/>
    </row>
    <row r="3" spans="1:20" ht="22.9" customHeight="1" thickBot="1">
      <c r="A3" s="20"/>
      <c r="B3" s="196"/>
      <c r="C3" s="94"/>
      <c r="D3" s="95"/>
      <c r="E3" s="198"/>
      <c r="F3" s="200"/>
      <c r="G3" s="59" t="s">
        <v>8</v>
      </c>
      <c r="H3" s="59" t="s">
        <v>8</v>
      </c>
      <c r="I3" s="59" t="s">
        <v>8</v>
      </c>
      <c r="J3" s="59" t="s">
        <v>8</v>
      </c>
      <c r="K3" s="62" t="s">
        <v>8</v>
      </c>
      <c r="L3" s="205"/>
      <c r="M3" s="205"/>
      <c r="N3" s="205"/>
      <c r="O3" s="205"/>
      <c r="P3" s="205"/>
      <c r="Q3" s="205"/>
      <c r="R3" s="205"/>
      <c r="S3" s="205"/>
      <c r="T3" s="52"/>
    </row>
    <row r="4" spans="1:20" ht="30.75" customHeight="1" thickBot="1">
      <c r="A4" s="20"/>
      <c r="B4" s="173">
        <v>1</v>
      </c>
      <c r="C4" s="174" t="s">
        <v>61</v>
      </c>
      <c r="D4" s="174" t="s">
        <v>62</v>
      </c>
      <c r="E4" s="109" t="s">
        <v>27</v>
      </c>
      <c r="F4" s="108" t="s">
        <v>27</v>
      </c>
      <c r="G4" s="92"/>
      <c r="H4" s="53"/>
      <c r="I4" s="53" t="s">
        <v>115</v>
      </c>
      <c r="J4" s="53"/>
      <c r="K4" s="93"/>
      <c r="L4" s="203" t="s">
        <v>28</v>
      </c>
      <c r="M4" s="204"/>
      <c r="N4" s="204"/>
      <c r="O4" s="204"/>
      <c r="P4" s="204"/>
      <c r="Q4" s="204"/>
      <c r="R4" s="204"/>
      <c r="S4" s="204"/>
      <c r="T4" s="52"/>
    </row>
    <row r="5" spans="1:20" ht="30.75" customHeight="1" thickBot="1">
      <c r="A5" s="20"/>
      <c r="B5" s="175">
        <v>2</v>
      </c>
      <c r="C5" s="174" t="s">
        <v>54</v>
      </c>
      <c r="D5" s="174" t="s">
        <v>55</v>
      </c>
      <c r="E5" s="109" t="s">
        <v>24</v>
      </c>
      <c r="F5" s="108" t="s">
        <v>24</v>
      </c>
      <c r="G5" s="92"/>
      <c r="H5" s="53"/>
      <c r="I5" s="53" t="s">
        <v>116</v>
      </c>
      <c r="J5" s="53"/>
      <c r="K5" s="93"/>
      <c r="L5" s="203" t="s">
        <v>9</v>
      </c>
      <c r="M5" s="204"/>
      <c r="N5" s="204"/>
      <c r="O5" s="204"/>
      <c r="P5" s="204"/>
      <c r="Q5" s="204"/>
      <c r="R5" s="204"/>
      <c r="S5" s="204"/>
      <c r="T5" s="52"/>
    </row>
    <row r="6" spans="1:20" ht="30.75" customHeight="1" thickBot="1">
      <c r="A6" s="20"/>
      <c r="B6" s="173">
        <v>3</v>
      </c>
      <c r="C6" s="174" t="s">
        <v>45</v>
      </c>
      <c r="D6" s="174" t="s">
        <v>46</v>
      </c>
      <c r="E6" s="109" t="s">
        <v>23</v>
      </c>
      <c r="F6" s="109" t="s">
        <v>23</v>
      </c>
      <c r="G6" s="92"/>
      <c r="H6" s="53"/>
      <c r="I6" s="53"/>
      <c r="J6" s="53" t="s">
        <v>132</v>
      </c>
      <c r="K6" s="93"/>
      <c r="L6" s="203"/>
      <c r="M6" s="204"/>
      <c r="N6" s="204"/>
      <c r="O6" s="204"/>
      <c r="P6" s="204"/>
      <c r="Q6" s="204"/>
      <c r="R6" s="204"/>
      <c r="S6" s="204"/>
      <c r="T6" s="52"/>
    </row>
    <row r="7" spans="1:20" ht="30.75" customHeight="1" thickBot="1">
      <c r="A7" s="20"/>
      <c r="B7" s="173">
        <v>4</v>
      </c>
      <c r="C7" s="174" t="s">
        <v>47</v>
      </c>
      <c r="D7" s="174" t="s">
        <v>48</v>
      </c>
      <c r="E7" s="109" t="s">
        <v>23</v>
      </c>
      <c r="F7" s="109" t="s">
        <v>23</v>
      </c>
      <c r="G7" s="92"/>
      <c r="H7" s="53"/>
      <c r="I7" s="53" t="s">
        <v>117</v>
      </c>
      <c r="J7" s="53"/>
      <c r="K7" s="93"/>
      <c r="L7" s="206"/>
      <c r="M7" s="206"/>
      <c r="N7" s="206"/>
      <c r="O7" s="206"/>
      <c r="P7" s="206"/>
      <c r="Q7" s="206"/>
      <c r="R7" s="206"/>
      <c r="S7" s="206"/>
      <c r="T7" s="52"/>
    </row>
    <row r="8" spans="1:20" ht="30.75" customHeight="1" thickBot="1">
      <c r="A8" s="20"/>
      <c r="B8" s="175">
        <v>5</v>
      </c>
      <c r="C8" s="174" t="s">
        <v>49</v>
      </c>
      <c r="D8" s="174" t="s">
        <v>50</v>
      </c>
      <c r="E8" s="109" t="s">
        <v>22</v>
      </c>
      <c r="F8" s="109" t="s">
        <v>22</v>
      </c>
      <c r="G8" s="92"/>
      <c r="H8" s="53"/>
      <c r="I8" s="53" t="s">
        <v>118</v>
      </c>
      <c r="J8" s="53"/>
      <c r="K8" s="93"/>
      <c r="L8" s="201"/>
      <c r="M8" s="202"/>
      <c r="N8" s="202"/>
      <c r="O8" s="202"/>
      <c r="P8" s="202"/>
      <c r="Q8" s="202"/>
      <c r="R8" s="202"/>
      <c r="S8" s="202"/>
      <c r="T8" s="52"/>
    </row>
    <row r="9" spans="1:20" ht="34.5" customHeight="1" thickBot="1">
      <c r="A9" s="20"/>
      <c r="B9" s="175">
        <v>6</v>
      </c>
      <c r="C9" s="102" t="s">
        <v>107</v>
      </c>
      <c r="D9" s="102" t="s">
        <v>77</v>
      </c>
      <c r="E9" s="104" t="s">
        <v>22</v>
      </c>
      <c r="F9" s="109" t="s">
        <v>22</v>
      </c>
      <c r="G9" s="92" t="s">
        <v>115</v>
      </c>
      <c r="H9" s="53"/>
      <c r="I9" s="53" t="s">
        <v>116</v>
      </c>
      <c r="J9" s="53"/>
      <c r="K9" s="93"/>
      <c r="L9" s="211" t="s">
        <v>15</v>
      </c>
      <c r="M9" s="212"/>
      <c r="N9" s="212"/>
      <c r="O9" s="212"/>
      <c r="P9" s="212"/>
      <c r="Q9" s="212"/>
      <c r="R9" s="212"/>
      <c r="S9" s="212"/>
      <c r="T9" s="52"/>
    </row>
    <row r="10" spans="1:20" ht="30.75" customHeight="1" thickBot="1">
      <c r="A10" s="20"/>
      <c r="B10" s="173">
        <v>7</v>
      </c>
      <c r="C10" s="102" t="s">
        <v>131</v>
      </c>
      <c r="D10" s="102" t="s">
        <v>130</v>
      </c>
      <c r="E10" s="109" t="s">
        <v>26</v>
      </c>
      <c r="F10" s="109" t="s">
        <v>26</v>
      </c>
      <c r="G10" s="92"/>
      <c r="H10" s="53"/>
      <c r="I10" s="53"/>
      <c r="J10" s="53" t="s">
        <v>115</v>
      </c>
      <c r="K10" s="93"/>
      <c r="L10" s="89">
        <v>1</v>
      </c>
      <c r="M10" s="63">
        <v>2</v>
      </c>
      <c r="N10" s="63">
        <v>3</v>
      </c>
      <c r="O10" s="63">
        <v>4</v>
      </c>
      <c r="P10" s="63">
        <v>5</v>
      </c>
      <c r="Q10" s="63">
        <v>6</v>
      </c>
      <c r="R10" s="63">
        <v>7</v>
      </c>
      <c r="S10" s="64">
        <v>8</v>
      </c>
      <c r="T10" s="52"/>
    </row>
    <row r="11" spans="1:20" ht="30.75" customHeight="1" thickBot="1">
      <c r="A11" s="20"/>
      <c r="B11" s="175">
        <v>8</v>
      </c>
      <c r="C11" s="174" t="s">
        <v>52</v>
      </c>
      <c r="D11" s="174" t="s">
        <v>53</v>
      </c>
      <c r="E11" s="109" t="s">
        <v>78</v>
      </c>
      <c r="F11" s="109" t="s">
        <v>126</v>
      </c>
      <c r="G11" s="92"/>
      <c r="H11" s="53"/>
      <c r="I11" s="53" t="s">
        <v>115</v>
      </c>
      <c r="J11" s="53"/>
      <c r="K11" s="93"/>
      <c r="L11" s="210" t="s">
        <v>37</v>
      </c>
      <c r="M11" s="209" t="s">
        <v>38</v>
      </c>
      <c r="N11" s="209" t="s">
        <v>39</v>
      </c>
      <c r="O11" s="209" t="s">
        <v>40</v>
      </c>
      <c r="P11" s="209" t="s">
        <v>41</v>
      </c>
      <c r="Q11" s="209" t="s">
        <v>42</v>
      </c>
      <c r="R11" s="209" t="s">
        <v>43</v>
      </c>
      <c r="S11" s="209" t="s">
        <v>32</v>
      </c>
      <c r="T11" s="52"/>
    </row>
    <row r="12" spans="1:20" ht="30.75" customHeight="1" thickBot="1">
      <c r="A12" s="20"/>
      <c r="B12" s="173">
        <v>9</v>
      </c>
      <c r="C12" s="174" t="s">
        <v>56</v>
      </c>
      <c r="D12" s="174" t="s">
        <v>48</v>
      </c>
      <c r="E12" s="109" t="s">
        <v>23</v>
      </c>
      <c r="F12" s="109" t="s">
        <v>23</v>
      </c>
      <c r="G12" s="92"/>
      <c r="H12" s="53" t="s">
        <v>116</v>
      </c>
      <c r="I12" s="53"/>
      <c r="J12" s="53"/>
      <c r="K12" s="93"/>
      <c r="L12" s="210"/>
      <c r="M12" s="209"/>
      <c r="N12" s="209"/>
      <c r="O12" s="209"/>
      <c r="P12" s="209"/>
      <c r="Q12" s="209"/>
      <c r="R12" s="209"/>
      <c r="S12" s="209"/>
      <c r="T12" s="52"/>
    </row>
    <row r="13" spans="1:20" ht="30.75" customHeight="1" thickBot="1">
      <c r="A13" s="20"/>
      <c r="B13" s="175">
        <v>10</v>
      </c>
      <c r="C13" s="140" t="s">
        <v>128</v>
      </c>
      <c r="D13" s="140" t="s">
        <v>100</v>
      </c>
      <c r="E13" s="155" t="s">
        <v>113</v>
      </c>
      <c r="F13" s="109" t="s">
        <v>95</v>
      </c>
      <c r="G13" s="92" t="s">
        <v>115</v>
      </c>
      <c r="H13" s="53"/>
      <c r="I13" s="53"/>
      <c r="J13" s="53"/>
      <c r="K13" s="93"/>
      <c r="L13" s="210"/>
      <c r="M13" s="209"/>
      <c r="N13" s="209"/>
      <c r="O13" s="209"/>
      <c r="P13" s="209"/>
      <c r="Q13" s="209"/>
      <c r="R13" s="209"/>
      <c r="S13" s="209"/>
      <c r="T13" s="52"/>
    </row>
    <row r="14" spans="1:20" ht="30.75" customHeight="1" thickBot="1">
      <c r="A14" s="20"/>
      <c r="B14" s="173">
        <v>11</v>
      </c>
      <c r="C14" s="176" t="s">
        <v>57</v>
      </c>
      <c r="D14" s="176" t="s">
        <v>46</v>
      </c>
      <c r="E14" s="109" t="s">
        <v>23</v>
      </c>
      <c r="F14" s="109" t="s">
        <v>23</v>
      </c>
      <c r="G14" s="92"/>
      <c r="H14" s="53"/>
      <c r="I14" s="53" t="s">
        <v>117</v>
      </c>
      <c r="J14" s="53"/>
      <c r="K14" s="93"/>
      <c r="L14" s="210"/>
      <c r="M14" s="209"/>
      <c r="N14" s="209"/>
      <c r="O14" s="209"/>
      <c r="P14" s="209"/>
      <c r="Q14" s="209"/>
      <c r="R14" s="209"/>
      <c r="S14" s="209"/>
      <c r="T14" s="52"/>
    </row>
    <row r="15" spans="1:20" ht="30.75" customHeight="1" thickBot="1">
      <c r="A15" s="20"/>
      <c r="B15" s="175">
        <v>12</v>
      </c>
      <c r="C15" s="135" t="s">
        <v>86</v>
      </c>
      <c r="D15" s="135" t="s">
        <v>87</v>
      </c>
      <c r="E15" s="109" t="s">
        <v>24</v>
      </c>
      <c r="F15" s="109" t="s">
        <v>24</v>
      </c>
      <c r="G15" s="92"/>
      <c r="H15" s="53" t="s">
        <v>84</v>
      </c>
      <c r="I15" s="53"/>
      <c r="J15" s="53"/>
      <c r="K15" s="93"/>
      <c r="L15" s="210"/>
      <c r="M15" s="209"/>
      <c r="N15" s="209"/>
      <c r="O15" s="209"/>
      <c r="P15" s="209"/>
      <c r="Q15" s="209"/>
      <c r="R15" s="209"/>
      <c r="S15" s="209"/>
      <c r="T15" s="52"/>
    </row>
    <row r="16" spans="1:20" ht="30.75" customHeight="1" thickBot="1">
      <c r="A16" s="20"/>
      <c r="B16" s="173">
        <v>13</v>
      </c>
      <c r="C16" s="176" t="s">
        <v>58</v>
      </c>
      <c r="D16" s="176" t="s">
        <v>51</v>
      </c>
      <c r="E16" s="109" t="s">
        <v>80</v>
      </c>
      <c r="F16" s="109" t="s">
        <v>80</v>
      </c>
      <c r="G16" s="92"/>
      <c r="H16" s="53" t="s">
        <v>118</v>
      </c>
      <c r="I16" s="53"/>
      <c r="J16" s="53"/>
      <c r="K16" s="93"/>
      <c r="L16" s="210"/>
      <c r="M16" s="209"/>
      <c r="N16" s="209"/>
      <c r="O16" s="209"/>
      <c r="P16" s="209"/>
      <c r="Q16" s="209"/>
      <c r="R16" s="209"/>
      <c r="S16" s="209"/>
      <c r="T16" s="52"/>
    </row>
    <row r="17" spans="1:20" ht="30.75" customHeight="1" thickBot="1">
      <c r="A17" s="20"/>
      <c r="B17" s="175">
        <v>14</v>
      </c>
      <c r="C17" s="176" t="s">
        <v>59</v>
      </c>
      <c r="D17" s="177" t="s">
        <v>60</v>
      </c>
      <c r="E17" s="109" t="s">
        <v>24</v>
      </c>
      <c r="F17" s="109" t="s">
        <v>24</v>
      </c>
      <c r="G17" s="92"/>
      <c r="H17" s="53"/>
      <c r="I17" s="53" t="s">
        <v>118</v>
      </c>
      <c r="J17" s="53"/>
      <c r="K17" s="93"/>
      <c r="L17" s="210"/>
      <c r="M17" s="209"/>
      <c r="N17" s="209"/>
      <c r="O17" s="209"/>
      <c r="P17" s="209"/>
      <c r="Q17" s="209"/>
      <c r="R17" s="209"/>
      <c r="S17" s="209"/>
      <c r="T17" s="52"/>
    </row>
    <row r="18" spans="1:20" ht="30.75" customHeight="1" thickBot="1">
      <c r="A18" s="20"/>
      <c r="B18" s="173">
        <v>15</v>
      </c>
      <c r="C18" s="105" t="s">
        <v>92</v>
      </c>
      <c r="D18" s="106" t="s">
        <v>93</v>
      </c>
      <c r="E18" s="109" t="s">
        <v>95</v>
      </c>
      <c r="F18" s="109" t="s">
        <v>95</v>
      </c>
      <c r="G18" s="92"/>
      <c r="H18" s="53"/>
      <c r="I18" s="53" t="s">
        <v>118</v>
      </c>
      <c r="J18" s="53"/>
      <c r="K18" s="93"/>
      <c r="L18" s="210"/>
      <c r="M18" s="209"/>
      <c r="N18" s="209"/>
      <c r="O18" s="209"/>
      <c r="P18" s="209"/>
      <c r="Q18" s="209"/>
      <c r="R18" s="209"/>
      <c r="S18" s="209"/>
      <c r="T18" s="52"/>
    </row>
    <row r="19" spans="1:20" ht="30.75" customHeight="1" thickBot="1">
      <c r="A19" s="20"/>
      <c r="B19" s="175">
        <v>16</v>
      </c>
      <c r="C19" s="156" t="s">
        <v>63</v>
      </c>
      <c r="D19" s="157" t="s">
        <v>64</v>
      </c>
      <c r="E19" s="158" t="s">
        <v>96</v>
      </c>
      <c r="F19" s="192" t="s">
        <v>129</v>
      </c>
      <c r="G19" s="92"/>
      <c r="H19" s="53"/>
      <c r="I19" s="53" t="s">
        <v>118</v>
      </c>
      <c r="J19" s="53"/>
      <c r="K19" s="93"/>
      <c r="L19" s="210"/>
      <c r="M19" s="209"/>
      <c r="N19" s="209"/>
      <c r="O19" s="209"/>
      <c r="P19" s="209"/>
      <c r="Q19" s="209"/>
      <c r="R19" s="209"/>
      <c r="S19" s="209"/>
      <c r="T19" s="52"/>
    </row>
    <row r="20" spans="1:20" ht="30.75" customHeight="1" thickBot="1">
      <c r="A20" s="20"/>
      <c r="B20" s="173">
        <v>17</v>
      </c>
      <c r="C20" s="137" t="s">
        <v>110</v>
      </c>
      <c r="D20" s="141" t="s">
        <v>111</v>
      </c>
      <c r="E20" s="109" t="s">
        <v>27</v>
      </c>
      <c r="F20" s="109" t="s">
        <v>27</v>
      </c>
      <c r="G20" s="92" t="s">
        <v>115</v>
      </c>
      <c r="H20" s="53"/>
      <c r="I20" s="53"/>
      <c r="J20" s="53"/>
      <c r="K20" s="93"/>
      <c r="L20" s="210"/>
      <c r="M20" s="209"/>
      <c r="N20" s="209"/>
      <c r="O20" s="209"/>
      <c r="P20" s="209"/>
      <c r="Q20" s="209"/>
      <c r="R20" s="209"/>
      <c r="S20" s="209"/>
      <c r="T20" s="52"/>
    </row>
    <row r="21" spans="1:20" ht="30.75" customHeight="1" thickBot="1">
      <c r="A21" s="20"/>
      <c r="B21" s="175">
        <v>18</v>
      </c>
      <c r="C21" s="178" t="s">
        <v>65</v>
      </c>
      <c r="D21" s="177" t="s">
        <v>66</v>
      </c>
      <c r="E21" s="109" t="s">
        <v>27</v>
      </c>
      <c r="F21" s="109" t="s">
        <v>27</v>
      </c>
      <c r="G21" s="92"/>
      <c r="H21" s="53"/>
      <c r="I21" s="53" t="s">
        <v>117</v>
      </c>
      <c r="J21" s="53"/>
      <c r="K21" s="93"/>
      <c r="L21" s="210"/>
      <c r="M21" s="209"/>
      <c r="N21" s="209"/>
      <c r="O21" s="209"/>
      <c r="P21" s="209"/>
      <c r="Q21" s="209"/>
      <c r="R21" s="209"/>
      <c r="S21" s="209"/>
      <c r="T21" s="52"/>
    </row>
    <row r="22" spans="1:20" ht="30.75" customHeight="1" thickBot="1">
      <c r="A22" s="20"/>
      <c r="B22" s="173">
        <v>19</v>
      </c>
      <c r="C22" s="176" t="s">
        <v>67</v>
      </c>
      <c r="D22" s="179" t="s">
        <v>68</v>
      </c>
      <c r="E22" s="109" t="s">
        <v>23</v>
      </c>
      <c r="F22" s="109" t="s">
        <v>101</v>
      </c>
      <c r="G22" s="92"/>
      <c r="H22" s="53" t="s">
        <v>115</v>
      </c>
      <c r="I22" s="53"/>
      <c r="J22" s="53"/>
      <c r="K22" s="93"/>
      <c r="L22" s="90"/>
      <c r="M22" s="54"/>
      <c r="N22" s="54"/>
      <c r="O22" s="54"/>
      <c r="P22" s="54"/>
      <c r="Q22" s="54"/>
      <c r="R22" s="54"/>
      <c r="S22" s="55"/>
      <c r="T22" s="52"/>
    </row>
    <row r="23" spans="1:20" ht="30.75" customHeight="1" thickBot="1">
      <c r="A23" s="20"/>
      <c r="B23" s="175">
        <v>20</v>
      </c>
      <c r="C23" s="176" t="s">
        <v>69</v>
      </c>
      <c r="D23" s="174" t="s">
        <v>70</v>
      </c>
      <c r="E23" s="109" t="s">
        <v>85</v>
      </c>
      <c r="F23" s="109" t="s">
        <v>85</v>
      </c>
      <c r="G23" s="92"/>
      <c r="H23" s="53" t="s">
        <v>118</v>
      </c>
      <c r="I23" s="53"/>
      <c r="J23" s="53"/>
      <c r="K23" s="93"/>
      <c r="L23" s="90"/>
      <c r="M23" s="54"/>
      <c r="N23" s="54"/>
      <c r="O23" s="54"/>
      <c r="P23" s="54"/>
      <c r="Q23" s="54"/>
      <c r="R23" s="54"/>
      <c r="S23" s="55"/>
      <c r="T23" s="52"/>
    </row>
    <row r="24" spans="1:20" ht="30.75" customHeight="1" thickBot="1">
      <c r="A24" s="20"/>
      <c r="B24" s="173">
        <v>21</v>
      </c>
      <c r="C24" s="102" t="s">
        <v>88</v>
      </c>
      <c r="D24" s="102" t="s">
        <v>48</v>
      </c>
      <c r="E24" s="109" t="s">
        <v>25</v>
      </c>
      <c r="F24" s="109" t="s">
        <v>25</v>
      </c>
      <c r="G24" s="92"/>
      <c r="H24" s="53" t="s">
        <v>118</v>
      </c>
      <c r="I24" s="53"/>
      <c r="J24" s="53"/>
      <c r="K24" s="93"/>
      <c r="L24" s="90"/>
      <c r="M24" s="54"/>
      <c r="N24" s="54"/>
      <c r="O24" s="54"/>
      <c r="P24" s="54"/>
      <c r="Q24" s="54"/>
      <c r="R24" s="54"/>
      <c r="S24" s="55"/>
      <c r="T24" s="52"/>
    </row>
    <row r="25" spans="1:20" ht="30.75" customHeight="1" thickBot="1">
      <c r="A25" s="20"/>
      <c r="B25" s="175">
        <v>22</v>
      </c>
      <c r="C25" s="102" t="s">
        <v>89</v>
      </c>
      <c r="D25" s="102" t="s">
        <v>46</v>
      </c>
      <c r="E25" s="109" t="s">
        <v>25</v>
      </c>
      <c r="F25" s="109" t="s">
        <v>25</v>
      </c>
      <c r="G25" s="92" t="s">
        <v>117</v>
      </c>
      <c r="H25" s="53"/>
      <c r="I25" s="53"/>
      <c r="J25" s="53"/>
      <c r="K25" s="93"/>
      <c r="L25" s="90"/>
      <c r="M25" s="54"/>
      <c r="N25" s="54"/>
      <c r="O25" s="54"/>
      <c r="P25" s="54"/>
      <c r="Q25" s="54"/>
      <c r="R25" s="54"/>
      <c r="S25" s="55"/>
      <c r="T25" s="52"/>
    </row>
    <row r="26" spans="1:20" ht="30.75" customHeight="1" thickBot="1">
      <c r="A26" s="20"/>
      <c r="B26" s="173">
        <v>23</v>
      </c>
      <c r="C26" s="174" t="s">
        <v>71</v>
      </c>
      <c r="D26" s="174" t="s">
        <v>46</v>
      </c>
      <c r="E26" s="109" t="s">
        <v>82</v>
      </c>
      <c r="F26" s="109" t="s">
        <v>119</v>
      </c>
      <c r="G26" s="92"/>
      <c r="H26" s="53" t="s">
        <v>118</v>
      </c>
      <c r="I26" s="53"/>
      <c r="J26" s="53"/>
      <c r="K26" s="93"/>
      <c r="L26" s="90"/>
      <c r="M26" s="54"/>
      <c r="N26" s="54"/>
      <c r="O26" s="54"/>
      <c r="P26" s="54"/>
      <c r="Q26" s="54"/>
      <c r="R26" s="54"/>
      <c r="S26" s="55"/>
      <c r="T26" s="52"/>
    </row>
    <row r="27" spans="1:20" ht="30.75" customHeight="1" thickBot="1">
      <c r="A27" s="20"/>
      <c r="B27" s="175">
        <v>24</v>
      </c>
      <c r="C27" s="174" t="s">
        <v>72</v>
      </c>
      <c r="D27" s="174" t="s">
        <v>73</v>
      </c>
      <c r="E27" s="109" t="s">
        <v>83</v>
      </c>
      <c r="F27" s="109" t="s">
        <v>120</v>
      </c>
      <c r="G27" s="92"/>
      <c r="H27" s="53"/>
      <c r="I27" s="53" t="s">
        <v>116</v>
      </c>
      <c r="J27" s="53"/>
      <c r="K27" s="93"/>
      <c r="L27" s="90"/>
      <c r="M27" s="54"/>
      <c r="N27" s="54"/>
      <c r="O27" s="54"/>
      <c r="P27" s="54"/>
      <c r="Q27" s="54"/>
      <c r="R27" s="54"/>
      <c r="S27" s="55"/>
      <c r="T27" s="52"/>
    </row>
    <row r="28" spans="1:20" ht="30.75" customHeight="1" thickBot="1">
      <c r="A28" s="20"/>
      <c r="B28" s="180">
        <v>25</v>
      </c>
      <c r="C28" s="111" t="s">
        <v>109</v>
      </c>
      <c r="D28" s="111" t="s">
        <v>46</v>
      </c>
      <c r="E28" s="109" t="s">
        <v>81</v>
      </c>
      <c r="F28" s="109" t="s">
        <v>121</v>
      </c>
      <c r="G28" s="92" t="s">
        <v>117</v>
      </c>
      <c r="H28" s="53"/>
      <c r="I28" s="53"/>
      <c r="J28" s="53"/>
      <c r="K28" s="93"/>
      <c r="L28" s="90"/>
      <c r="M28" s="54"/>
      <c r="N28" s="54"/>
      <c r="O28" s="54"/>
      <c r="P28" s="54"/>
      <c r="Q28" s="54"/>
      <c r="R28" s="54"/>
      <c r="S28" s="55"/>
      <c r="T28" s="52"/>
    </row>
    <row r="29" spans="1:20" ht="30.75" customHeight="1" thickBot="1">
      <c r="A29" s="20"/>
      <c r="B29" s="181">
        <v>26</v>
      </c>
      <c r="C29" s="176" t="s">
        <v>74</v>
      </c>
      <c r="D29" s="176" t="s">
        <v>75</v>
      </c>
      <c r="E29" s="172" t="s">
        <v>26</v>
      </c>
      <c r="F29" s="112" t="s">
        <v>122</v>
      </c>
      <c r="G29" s="92"/>
      <c r="H29" s="53"/>
      <c r="I29" s="53" t="s">
        <v>116</v>
      </c>
      <c r="J29" s="53"/>
      <c r="K29" s="93"/>
      <c r="L29" s="90"/>
      <c r="M29" s="54"/>
      <c r="N29" s="54"/>
      <c r="O29" s="54"/>
      <c r="P29" s="54"/>
      <c r="Q29" s="54"/>
      <c r="R29" s="54"/>
      <c r="S29" s="55"/>
      <c r="T29" s="52"/>
    </row>
    <row r="30" spans="1:20" ht="30.75" customHeight="1">
      <c r="A30" s="20"/>
      <c r="B30" s="181">
        <v>27</v>
      </c>
      <c r="C30" s="103" t="s">
        <v>90</v>
      </c>
      <c r="D30" s="103" t="s">
        <v>91</v>
      </c>
      <c r="E30" s="110" t="s">
        <v>94</v>
      </c>
      <c r="F30" s="130" t="s">
        <v>123</v>
      </c>
      <c r="G30" s="131" t="s">
        <v>117</v>
      </c>
      <c r="H30" s="113"/>
      <c r="I30" s="113"/>
      <c r="J30" s="113"/>
      <c r="K30" s="114"/>
      <c r="L30" s="115"/>
      <c r="M30" s="116"/>
      <c r="N30" s="116"/>
      <c r="O30" s="116"/>
      <c r="P30" s="116"/>
      <c r="Q30" s="116"/>
      <c r="R30" s="116"/>
      <c r="S30" s="117"/>
      <c r="T30" s="52"/>
    </row>
    <row r="31" spans="1:20" ht="30.75" customHeight="1">
      <c r="A31" s="20"/>
      <c r="B31" s="182">
        <v>28</v>
      </c>
      <c r="C31" s="183" t="s">
        <v>76</v>
      </c>
      <c r="D31" s="184" t="s">
        <v>77</v>
      </c>
      <c r="E31" s="109" t="s">
        <v>79</v>
      </c>
      <c r="F31" s="132" t="s">
        <v>124</v>
      </c>
      <c r="G31" s="133"/>
      <c r="H31" s="133"/>
      <c r="I31" s="133" t="s">
        <v>116</v>
      </c>
      <c r="J31" s="133"/>
      <c r="K31" s="133"/>
      <c r="L31" s="54"/>
      <c r="M31" s="54"/>
      <c r="N31" s="54"/>
      <c r="O31" s="54"/>
      <c r="P31" s="54"/>
      <c r="Q31" s="54"/>
      <c r="R31" s="54"/>
      <c r="S31" s="54"/>
      <c r="T31" s="134"/>
    </row>
    <row r="32" spans="1:20" ht="30.75" customHeight="1">
      <c r="A32" s="38"/>
      <c r="B32" s="181">
        <v>29</v>
      </c>
      <c r="C32" s="171" t="s">
        <v>99</v>
      </c>
      <c r="D32" s="171" t="s">
        <v>100</v>
      </c>
      <c r="E32" s="162" t="s">
        <v>23</v>
      </c>
      <c r="F32" s="132" t="s">
        <v>101</v>
      </c>
      <c r="G32" s="133"/>
      <c r="H32" s="133"/>
      <c r="I32" s="133" t="s">
        <v>116</v>
      </c>
      <c r="J32" s="133"/>
      <c r="K32" s="133"/>
      <c r="L32" s="54"/>
      <c r="M32" s="54"/>
      <c r="N32" s="54"/>
      <c r="O32" s="54"/>
      <c r="P32" s="54"/>
      <c r="Q32" s="54"/>
      <c r="R32" s="54"/>
      <c r="S32" s="54"/>
      <c r="T32" s="134"/>
    </row>
    <row r="33" spans="1:20" ht="30.75" customHeight="1">
      <c r="A33" s="38"/>
      <c r="B33" s="182">
        <v>30</v>
      </c>
      <c r="C33" s="171" t="s">
        <v>104</v>
      </c>
      <c r="D33" s="171" t="s">
        <v>105</v>
      </c>
      <c r="E33" s="162"/>
      <c r="F33" s="132" t="s">
        <v>106</v>
      </c>
      <c r="G33" s="133"/>
      <c r="H33" s="133"/>
      <c r="I33" s="133" t="s">
        <v>117</v>
      </c>
      <c r="J33" s="133"/>
      <c r="K33" s="133"/>
      <c r="L33" s="54"/>
      <c r="M33" s="54"/>
      <c r="N33" s="54"/>
      <c r="O33" s="54"/>
      <c r="P33" s="54"/>
      <c r="Q33" s="54"/>
      <c r="R33" s="54"/>
      <c r="S33" s="54"/>
      <c r="T33" s="134"/>
    </row>
    <row r="34" spans="1:20" ht="30.75" customHeight="1" thickBot="1">
      <c r="A34" s="38"/>
      <c r="B34" s="186">
        <v>31</v>
      </c>
      <c r="C34" s="187" t="s">
        <v>102</v>
      </c>
      <c r="D34" s="187" t="s">
        <v>103</v>
      </c>
      <c r="E34" s="188" t="s">
        <v>23</v>
      </c>
      <c r="F34" s="189" t="s">
        <v>101</v>
      </c>
      <c r="G34" s="190"/>
      <c r="H34" s="190" t="s">
        <v>125</v>
      </c>
      <c r="I34" s="190"/>
      <c r="J34" s="190"/>
      <c r="K34" s="190"/>
      <c r="L34" s="56"/>
      <c r="M34" s="56"/>
      <c r="N34" s="56"/>
      <c r="O34" s="56"/>
      <c r="P34" s="56"/>
      <c r="Q34" s="56"/>
      <c r="R34" s="56"/>
      <c r="S34" s="56"/>
      <c r="T34" s="191"/>
    </row>
    <row r="35" spans="1:20" ht="69.75" customHeight="1">
      <c r="A35" s="38"/>
      <c r="B35" s="118"/>
      <c r="C35" s="185"/>
      <c r="D35" s="185"/>
      <c r="E35" s="165"/>
      <c r="F35" s="207" t="s">
        <v>97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122"/>
      <c r="T35" s="38"/>
    </row>
    <row r="36" spans="1:20" ht="2.25" customHeight="1">
      <c r="A36" s="38"/>
      <c r="B36" s="118"/>
      <c r="E36" s="170" t="s">
        <v>101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122"/>
      <c r="T36" s="38"/>
    </row>
    <row r="37" spans="1:20" ht="30.75" hidden="1" customHeight="1">
      <c r="A37" s="38"/>
      <c r="B37" s="38"/>
      <c r="C37" s="171" t="s">
        <v>102</v>
      </c>
      <c r="D37" s="171" t="s">
        <v>103</v>
      </c>
      <c r="E37" s="171" t="s">
        <v>101</v>
      </c>
      <c r="F37" s="124"/>
      <c r="G37" s="121"/>
      <c r="H37" s="121"/>
      <c r="I37" s="121"/>
      <c r="J37" s="121"/>
      <c r="K37" s="121"/>
      <c r="L37" s="122"/>
      <c r="M37" s="122"/>
      <c r="N37" s="122"/>
      <c r="O37" s="122"/>
      <c r="P37" s="122"/>
      <c r="Q37" s="122"/>
      <c r="R37" s="122"/>
      <c r="S37" s="122"/>
      <c r="T37" s="38"/>
    </row>
    <row r="38" spans="1:20" ht="30.75" hidden="1" customHeight="1">
      <c r="A38" s="38"/>
      <c r="B38" s="118">
        <v>33</v>
      </c>
      <c r="C38" s="171" t="s">
        <v>104</v>
      </c>
      <c r="D38" s="171" t="s">
        <v>105</v>
      </c>
      <c r="E38" s="171" t="s">
        <v>106</v>
      </c>
      <c r="F38" s="120" t="str">
        <f>'ΠΡΟΣΟΧΗ ΜΟΝΟ ΕΙΣΑΓΩΓΗ ΣΤΟΙΧΕΙΩΝ'!E31</f>
        <v>Γυμναστής</v>
      </c>
      <c r="G38" s="121"/>
      <c r="H38" s="121"/>
      <c r="I38" s="121"/>
      <c r="J38" s="121"/>
      <c r="K38" s="121"/>
      <c r="L38" s="122"/>
      <c r="M38" s="122"/>
      <c r="N38" s="122"/>
      <c r="O38" s="122"/>
      <c r="P38" s="122"/>
      <c r="Q38" s="122"/>
      <c r="R38" s="122"/>
      <c r="S38" s="122"/>
      <c r="T38" s="38"/>
    </row>
    <row r="39" spans="1:20" ht="30.75" hidden="1" customHeight="1" thickBot="1">
      <c r="A39" s="38"/>
      <c r="B39" s="118">
        <v>34</v>
      </c>
      <c r="C39" s="125"/>
      <c r="D39" s="125"/>
      <c r="E39" s="119">
        <f>'ΠΡΟΣΟΧΗ ΜΟΝΟ ΕΙΣΑΓΩΓΗ ΣΤΟΙΧΕΙΩΝ'!D32</f>
        <v>0</v>
      </c>
      <c r="F39" s="120" t="str">
        <f>'ΠΡΟΣΟΧΗ ΜΟΝΟ ΕΙΣΑΓΩΓΗ ΣΤΟΙΧΕΙΩΝ'!E32</f>
        <v>Φιλόλογος</v>
      </c>
      <c r="G39" s="121"/>
      <c r="H39" s="121"/>
      <c r="I39" s="121"/>
      <c r="J39" s="121"/>
      <c r="K39" s="121"/>
      <c r="L39" s="122"/>
      <c r="M39" s="122"/>
      <c r="N39" s="122"/>
      <c r="O39" s="122"/>
      <c r="P39" s="122"/>
      <c r="Q39" s="122"/>
      <c r="R39" s="122"/>
      <c r="S39" s="122"/>
      <c r="T39" s="38"/>
    </row>
    <row r="40" spans="1:20" ht="0.75" customHeight="1">
      <c r="A40" s="38"/>
      <c r="B40" s="118">
        <v>35</v>
      </c>
      <c r="C40" s="125"/>
      <c r="D40" s="125"/>
      <c r="E40" s="119">
        <f>'ΠΡΟΣΟΧΗ ΜΟΝΟ ΕΙΣΑΓΩΓΗ ΣΤΟΙΧΕΙΩΝ'!D33</f>
        <v>0</v>
      </c>
      <c r="F40" s="120" t="str">
        <f>'ΠΡΟΣΟΧΗ ΜΟΝΟ ΕΙΣΑΓΩΓΗ ΣΤΟΙΧΕΙΩΝ'!E33</f>
        <v>Φιλόλογος</v>
      </c>
      <c r="G40" s="121"/>
      <c r="H40" s="121"/>
      <c r="I40" s="121"/>
      <c r="J40" s="121"/>
      <c r="K40" s="121"/>
      <c r="L40" s="122"/>
      <c r="M40" s="122"/>
      <c r="N40" s="122"/>
      <c r="O40" s="122"/>
      <c r="P40" s="122"/>
      <c r="Q40" s="122"/>
      <c r="R40" s="122"/>
      <c r="S40" s="122"/>
      <c r="T40" s="38"/>
    </row>
    <row r="41" spans="1:20" ht="15">
      <c r="A41" s="38"/>
      <c r="B41" s="126"/>
      <c r="C41" s="127"/>
      <c r="D41" s="127"/>
      <c r="E41" s="126"/>
      <c r="F41" s="128"/>
      <c r="G41" s="129">
        <f>36-COUNTBLANK(G4:G40)</f>
        <v>5</v>
      </c>
      <c r="H41" s="129">
        <f>36-COUNTBLANK(H4:H40)</f>
        <v>7</v>
      </c>
      <c r="I41" s="129">
        <f>36-COUNTBLANK(I4:I40)</f>
        <v>15</v>
      </c>
      <c r="J41" s="129">
        <f>36-COUNTBLANK(J4:J40)</f>
        <v>1</v>
      </c>
      <c r="K41" s="129">
        <f>36-COUNTBLANK(K4:K40)</f>
        <v>-1</v>
      </c>
      <c r="L41" s="118"/>
      <c r="M41" s="118"/>
      <c r="N41" s="118"/>
      <c r="O41" s="118"/>
      <c r="P41" s="118"/>
      <c r="Q41" s="118"/>
      <c r="R41" s="126"/>
      <c r="S41" s="126"/>
      <c r="T41" s="38"/>
    </row>
    <row r="42" spans="1:20">
      <c r="B42" s="38"/>
      <c r="C42" s="123"/>
      <c r="D42" s="123" t="s">
        <v>127</v>
      </c>
      <c r="E42" s="38"/>
      <c r="F42" s="124"/>
      <c r="G42" s="39"/>
      <c r="H42" s="39"/>
      <c r="I42" s="39"/>
      <c r="J42" s="39"/>
      <c r="K42" s="39"/>
      <c r="L42" s="38"/>
      <c r="M42" s="38"/>
      <c r="N42" s="38"/>
      <c r="O42" s="38"/>
      <c r="P42" s="38"/>
      <c r="Q42" s="38"/>
      <c r="R42" s="38"/>
      <c r="S42" s="38"/>
      <c r="T42" s="38"/>
    </row>
  </sheetData>
  <mergeCells count="20">
    <mergeCell ref="F35:R36"/>
    <mergeCell ref="L5:S5"/>
    <mergeCell ref="R11:R21"/>
    <mergeCell ref="N11:N21"/>
    <mergeCell ref="O11:O21"/>
    <mergeCell ref="P11:P21"/>
    <mergeCell ref="Q11:Q21"/>
    <mergeCell ref="L11:L21"/>
    <mergeCell ref="M11:M21"/>
    <mergeCell ref="S11:S21"/>
    <mergeCell ref="L9:S9"/>
    <mergeCell ref="L1:R1"/>
    <mergeCell ref="B2:B3"/>
    <mergeCell ref="E2:E3"/>
    <mergeCell ref="F2:F3"/>
    <mergeCell ref="L8:S8"/>
    <mergeCell ref="L6:S6"/>
    <mergeCell ref="L2:S3"/>
    <mergeCell ref="L4:S4"/>
    <mergeCell ref="L7:S7"/>
  </mergeCells>
  <phoneticPr fontId="0" type="noConversion"/>
  <printOptions horizontalCentered="1"/>
  <pageMargins left="0.47244094488188981" right="0.47244094488188981" top="0.86614173228346458" bottom="0.62992125984251968" header="0.35433070866141736" footer="0.47244094488188981"/>
  <pageSetup paperSize="9" scale="60" orientation="portrait" horizontalDpi="4294967293" verticalDpi="1200" r:id="rId1"/>
  <headerFooter alignWithMargins="0">
    <oddHeader>&amp;L3ο Γυμν. Γλυφάδας&amp;C&amp;"Georgia,Κανονικά"&amp;11ΗΜΕΡΕΣ-ΩΡΕΣ ΠΟΥ ΔΕΧΟΝΤΑΙ ΟΙ ΚΑΘΗΓΗΤΕΣ ΤΟΥ ΣΧΟΛΕΙΟΥ&amp;RΣχολικό έτος: 2016-17</oddHeader>
    <oddFooter>Σελίδα &amp;P&amp;RΠότε δεχόμαστε γονείς 2016-17-OKT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Z138"/>
  <sheetViews>
    <sheetView workbookViewId="0">
      <selection activeCell="C4" sqref="C4:E37"/>
    </sheetView>
  </sheetViews>
  <sheetFormatPr defaultColWidth="8.85546875" defaultRowHeight="12.75"/>
  <cols>
    <col min="1" max="1" width="2.7109375" style="1" customWidth="1"/>
    <col min="2" max="2" width="4.28515625" style="1" customWidth="1"/>
    <col min="3" max="3" width="23.42578125" style="12" customWidth="1"/>
    <col min="4" max="4" width="20.140625" style="12" customWidth="1"/>
    <col min="5" max="5" width="12.7109375" style="1" customWidth="1"/>
    <col min="6" max="10" width="5" style="1" customWidth="1"/>
    <col min="11" max="11" width="4.5703125" style="1" hidden="1" customWidth="1"/>
    <col min="12" max="17" width="3.85546875" style="1" customWidth="1"/>
    <col min="18" max="18" width="3.7109375" style="1" customWidth="1"/>
    <col min="19" max="19" width="0.5703125" style="1" customWidth="1"/>
    <col min="20" max="20" width="2.28515625" style="1" customWidth="1"/>
    <col min="21" max="21" width="14.85546875" style="3" customWidth="1"/>
    <col min="22" max="16384" width="8.85546875" style="1"/>
  </cols>
  <sheetData>
    <row r="1" spans="2:23" ht="15" thickBot="1">
      <c r="C1" s="16"/>
      <c r="D1" s="16"/>
      <c r="L1" s="193" t="s">
        <v>114</v>
      </c>
      <c r="M1" s="194"/>
      <c r="N1" s="194"/>
      <c r="O1" s="194"/>
      <c r="P1" s="194"/>
      <c r="Q1" s="194"/>
      <c r="R1" s="194"/>
      <c r="V1" s="38"/>
      <c r="W1" s="38"/>
    </row>
    <row r="2" spans="2:23" ht="61.5" customHeight="1">
      <c r="B2" s="213" t="s">
        <v>0</v>
      </c>
      <c r="C2" s="96" t="s">
        <v>2</v>
      </c>
      <c r="D2" s="97" t="s">
        <v>44</v>
      </c>
      <c r="E2" s="215" t="s">
        <v>10</v>
      </c>
      <c r="F2" s="72" t="s">
        <v>3</v>
      </c>
      <c r="G2" s="47" t="s">
        <v>4</v>
      </c>
      <c r="H2" s="47" t="s">
        <v>5</v>
      </c>
      <c r="I2" s="47" t="s">
        <v>6</v>
      </c>
      <c r="J2" s="47" t="s">
        <v>7</v>
      </c>
      <c r="K2" s="43"/>
      <c r="L2" s="227" t="s">
        <v>1</v>
      </c>
      <c r="M2" s="227"/>
      <c r="N2" s="227"/>
      <c r="O2" s="227"/>
      <c r="P2" s="227"/>
      <c r="Q2" s="227"/>
      <c r="R2" s="228"/>
      <c r="S2" s="229"/>
      <c r="T2" s="41"/>
      <c r="U2" s="45"/>
      <c r="V2" s="38"/>
      <c r="W2" s="38"/>
    </row>
    <row r="3" spans="2:23" ht="15.95" customHeight="1" thickBot="1">
      <c r="B3" s="214"/>
      <c r="C3" s="94"/>
      <c r="D3" s="95"/>
      <c r="E3" s="216"/>
      <c r="F3" s="73" t="s">
        <v>8</v>
      </c>
      <c r="G3" s="44" t="s">
        <v>8</v>
      </c>
      <c r="H3" s="44" t="s">
        <v>8</v>
      </c>
      <c r="I3" s="44" t="s">
        <v>8</v>
      </c>
      <c r="J3" s="44" t="s">
        <v>8</v>
      </c>
      <c r="K3" s="44"/>
      <c r="L3" s="230"/>
      <c r="M3" s="230"/>
      <c r="N3" s="230"/>
      <c r="O3" s="230"/>
      <c r="P3" s="230"/>
      <c r="Q3" s="230"/>
      <c r="R3" s="231"/>
      <c r="S3" s="232"/>
      <c r="T3" s="41"/>
      <c r="U3" s="46"/>
      <c r="V3" s="38"/>
      <c r="W3" s="38"/>
    </row>
    <row r="4" spans="2:23" ht="22.9" customHeight="1">
      <c r="B4" s="153">
        <v>1</v>
      </c>
      <c r="C4" s="98" t="s">
        <v>61</v>
      </c>
      <c r="D4" s="98" t="s">
        <v>62</v>
      </c>
      <c r="E4" s="109" t="s">
        <v>27</v>
      </c>
      <c r="F4" s="80"/>
      <c r="G4" s="81"/>
      <c r="H4" s="81"/>
      <c r="I4" s="81"/>
      <c r="J4" s="82"/>
      <c r="K4" s="48"/>
      <c r="L4" s="218" t="s">
        <v>28</v>
      </c>
      <c r="M4" s="219"/>
      <c r="N4" s="219"/>
      <c r="O4" s="219"/>
      <c r="P4" s="219"/>
      <c r="Q4" s="219"/>
      <c r="R4" s="220"/>
      <c r="S4" s="221"/>
      <c r="T4" s="41"/>
      <c r="U4" s="46"/>
      <c r="V4" s="38"/>
      <c r="W4" s="38"/>
    </row>
    <row r="5" spans="2:23" ht="22.9" customHeight="1" thickBot="1">
      <c r="B5" s="154">
        <v>2</v>
      </c>
      <c r="C5" s="98" t="s">
        <v>54</v>
      </c>
      <c r="D5" s="98" t="s">
        <v>55</v>
      </c>
      <c r="E5" s="109" t="s">
        <v>24</v>
      </c>
      <c r="F5" s="83"/>
      <c r="G5" s="76"/>
      <c r="H5" s="76"/>
      <c r="I5" s="76"/>
      <c r="J5" s="84"/>
      <c r="K5" s="48"/>
      <c r="L5" s="226" t="s">
        <v>9</v>
      </c>
      <c r="M5" s="223"/>
      <c r="N5" s="223"/>
      <c r="O5" s="223"/>
      <c r="P5" s="223"/>
      <c r="Q5" s="223"/>
      <c r="R5" s="224"/>
      <c r="S5" s="225"/>
      <c r="T5" s="41"/>
      <c r="U5" s="46"/>
      <c r="V5" s="38"/>
      <c r="W5" s="38"/>
    </row>
    <row r="6" spans="2:23" ht="22.9" customHeight="1">
      <c r="B6" s="153">
        <v>3</v>
      </c>
      <c r="C6" s="98" t="s">
        <v>45</v>
      </c>
      <c r="D6" s="98" t="s">
        <v>46</v>
      </c>
      <c r="E6" s="109" t="s">
        <v>23</v>
      </c>
      <c r="F6" s="85"/>
      <c r="G6" s="86"/>
      <c r="H6" s="86"/>
      <c r="I6" s="86"/>
      <c r="J6" s="87"/>
      <c r="K6" s="49">
        <f>5-COUNTBLANK(F6:J6)</f>
        <v>0</v>
      </c>
      <c r="L6" s="222"/>
      <c r="M6" s="223"/>
      <c r="N6" s="223"/>
      <c r="O6" s="223"/>
      <c r="P6" s="223"/>
      <c r="Q6" s="223"/>
      <c r="R6" s="224"/>
      <c r="S6" s="225"/>
      <c r="T6" s="39"/>
      <c r="U6" s="75" t="s">
        <v>11</v>
      </c>
      <c r="V6" s="38"/>
      <c r="W6" s="38"/>
    </row>
    <row r="7" spans="2:23" ht="23.65" customHeight="1" thickBot="1">
      <c r="B7" s="154">
        <v>4</v>
      </c>
      <c r="C7" s="98" t="s">
        <v>47</v>
      </c>
      <c r="D7" s="98" t="s">
        <v>48</v>
      </c>
      <c r="E7" s="109" t="s">
        <v>23</v>
      </c>
      <c r="F7" s="85"/>
      <c r="G7" s="86"/>
      <c r="H7" s="86"/>
      <c r="I7" s="86"/>
      <c r="J7" s="87"/>
      <c r="K7" s="49">
        <f>5-COUNTBLANK(F7:J7)</f>
        <v>0</v>
      </c>
      <c r="L7" s="222"/>
      <c r="M7" s="223"/>
      <c r="N7" s="223"/>
      <c r="O7" s="223"/>
      <c r="P7" s="223"/>
      <c r="Q7" s="223"/>
      <c r="R7" s="224"/>
      <c r="S7" s="225"/>
      <c r="T7" s="39"/>
      <c r="U7" s="75" t="s">
        <v>12</v>
      </c>
      <c r="V7" s="38"/>
      <c r="W7" s="38"/>
    </row>
    <row r="8" spans="2:23" ht="23.25" customHeight="1">
      <c r="B8" s="153">
        <v>5</v>
      </c>
      <c r="C8" s="98" t="s">
        <v>49</v>
      </c>
      <c r="D8" s="98" t="s">
        <v>50</v>
      </c>
      <c r="E8" s="109" t="s">
        <v>22</v>
      </c>
      <c r="F8" s="85"/>
      <c r="G8" s="86"/>
      <c r="H8" s="86"/>
      <c r="I8" s="86"/>
      <c r="J8" s="87"/>
      <c r="K8" s="49">
        <f t="shared" ref="K8:K34" si="0">5-COUNTBLANK(F8:J8)</f>
        <v>0</v>
      </c>
      <c r="L8" s="237"/>
      <c r="M8" s="238"/>
      <c r="N8" s="238"/>
      <c r="O8" s="238"/>
      <c r="P8" s="238"/>
      <c r="Q8" s="238"/>
      <c r="R8" s="239"/>
      <c r="S8" s="240"/>
      <c r="T8" s="39"/>
      <c r="U8" s="75" t="s">
        <v>13</v>
      </c>
      <c r="V8" s="38"/>
      <c r="W8" s="38"/>
    </row>
    <row r="9" spans="2:23" ht="22.9" customHeight="1" thickBot="1">
      <c r="B9" s="154">
        <v>6</v>
      </c>
      <c r="C9" s="102" t="s">
        <v>107</v>
      </c>
      <c r="D9" s="102" t="s">
        <v>77</v>
      </c>
      <c r="E9" s="104" t="s">
        <v>22</v>
      </c>
      <c r="F9" s="85"/>
      <c r="G9" s="86"/>
      <c r="H9" s="86"/>
      <c r="I9" s="86"/>
      <c r="J9" s="87"/>
      <c r="K9" s="49">
        <f t="shared" si="0"/>
        <v>0</v>
      </c>
      <c r="L9" s="233" t="s">
        <v>15</v>
      </c>
      <c r="M9" s="234"/>
      <c r="N9" s="234"/>
      <c r="O9" s="234"/>
      <c r="P9" s="234"/>
      <c r="Q9" s="234"/>
      <c r="R9" s="235"/>
      <c r="S9" s="236"/>
      <c r="T9" s="39"/>
      <c r="U9" s="75" t="s">
        <v>14</v>
      </c>
      <c r="V9" s="38"/>
      <c r="W9" s="38"/>
    </row>
    <row r="10" spans="2:23" ht="23.65" customHeight="1">
      <c r="B10" s="153">
        <v>7</v>
      </c>
      <c r="C10" s="102" t="s">
        <v>108</v>
      </c>
      <c r="D10" s="102" t="s">
        <v>46</v>
      </c>
      <c r="E10" s="109" t="s">
        <v>26</v>
      </c>
      <c r="F10" s="85"/>
      <c r="G10" s="86"/>
      <c r="H10" s="86"/>
      <c r="I10" s="86"/>
      <c r="J10" s="87"/>
      <c r="K10" s="49">
        <f t="shared" si="0"/>
        <v>0</v>
      </c>
      <c r="L10" s="210" t="s">
        <v>37</v>
      </c>
      <c r="M10" s="209" t="s">
        <v>38</v>
      </c>
      <c r="N10" s="209" t="s">
        <v>39</v>
      </c>
      <c r="O10" s="209" t="s">
        <v>40</v>
      </c>
      <c r="P10" s="209" t="s">
        <v>41</v>
      </c>
      <c r="Q10" s="209" t="s">
        <v>42</v>
      </c>
      <c r="R10" s="209" t="s">
        <v>43</v>
      </c>
      <c r="S10" s="217" t="s">
        <v>36</v>
      </c>
      <c r="T10" s="39"/>
      <c r="U10" s="75" t="s">
        <v>33</v>
      </c>
      <c r="V10" s="38"/>
      <c r="W10" s="38"/>
    </row>
    <row r="11" spans="2:23" ht="23.65" customHeight="1" thickBot="1">
      <c r="B11" s="154">
        <v>8</v>
      </c>
      <c r="C11" s="98" t="s">
        <v>52</v>
      </c>
      <c r="D11" s="98" t="s">
        <v>53</v>
      </c>
      <c r="E11" s="109" t="s">
        <v>78</v>
      </c>
      <c r="F11" s="85"/>
      <c r="G11" s="86"/>
      <c r="H11" s="86"/>
      <c r="I11" s="86"/>
      <c r="J11" s="87"/>
      <c r="K11" s="49">
        <f t="shared" si="0"/>
        <v>0</v>
      </c>
      <c r="L11" s="210"/>
      <c r="M11" s="209"/>
      <c r="N11" s="209"/>
      <c r="O11" s="209"/>
      <c r="P11" s="209"/>
      <c r="Q11" s="209"/>
      <c r="R11" s="209"/>
      <c r="S11" s="217"/>
      <c r="T11" s="39"/>
      <c r="U11" s="75" t="s">
        <v>34</v>
      </c>
      <c r="V11" s="38"/>
      <c r="W11" s="38"/>
    </row>
    <row r="12" spans="2:23" ht="23.65" customHeight="1">
      <c r="B12" s="153">
        <v>9</v>
      </c>
      <c r="C12" s="98" t="s">
        <v>56</v>
      </c>
      <c r="D12" s="98" t="s">
        <v>48</v>
      </c>
      <c r="E12" s="109" t="s">
        <v>23</v>
      </c>
      <c r="F12" s="85"/>
      <c r="G12" s="86"/>
      <c r="H12" s="86"/>
      <c r="I12" s="86"/>
      <c r="J12" s="87"/>
      <c r="K12" s="49"/>
      <c r="L12" s="210"/>
      <c r="M12" s="209"/>
      <c r="N12" s="209"/>
      <c r="O12" s="209"/>
      <c r="P12" s="209"/>
      <c r="Q12" s="209"/>
      <c r="R12" s="209"/>
      <c r="S12" s="217"/>
      <c r="T12" s="39"/>
      <c r="U12" s="75" t="s">
        <v>35</v>
      </c>
      <c r="V12" s="38"/>
      <c r="W12" s="38"/>
    </row>
    <row r="13" spans="2:23" ht="23.65" customHeight="1" thickBot="1">
      <c r="B13" s="154">
        <v>10</v>
      </c>
      <c r="C13" s="140" t="s">
        <v>112</v>
      </c>
      <c r="D13" s="140" t="s">
        <v>100</v>
      </c>
      <c r="E13" s="155" t="s">
        <v>113</v>
      </c>
      <c r="F13" s="85"/>
      <c r="G13" s="86"/>
      <c r="H13" s="86"/>
      <c r="I13" s="86"/>
      <c r="J13" s="87"/>
      <c r="K13" s="49">
        <f t="shared" si="0"/>
        <v>0</v>
      </c>
      <c r="L13" s="210"/>
      <c r="M13" s="209"/>
      <c r="N13" s="209"/>
      <c r="O13" s="209"/>
      <c r="P13" s="209"/>
      <c r="Q13" s="209"/>
      <c r="R13" s="209"/>
      <c r="S13" s="217"/>
      <c r="T13" s="40"/>
      <c r="U13" s="46"/>
      <c r="V13" s="38"/>
      <c r="W13" s="38"/>
    </row>
    <row r="14" spans="2:23" ht="23.65" customHeight="1">
      <c r="B14" s="153">
        <v>11</v>
      </c>
      <c r="C14" s="99" t="s">
        <v>57</v>
      </c>
      <c r="D14" s="99" t="s">
        <v>46</v>
      </c>
      <c r="E14" s="109" t="s">
        <v>23</v>
      </c>
      <c r="F14" s="85"/>
      <c r="G14" s="86"/>
      <c r="H14" s="86"/>
      <c r="I14" s="86"/>
      <c r="J14" s="87"/>
      <c r="K14" s="49">
        <f t="shared" si="0"/>
        <v>0</v>
      </c>
      <c r="L14" s="210"/>
      <c r="M14" s="209"/>
      <c r="N14" s="209"/>
      <c r="O14" s="209"/>
      <c r="P14" s="209"/>
      <c r="Q14" s="209"/>
      <c r="R14" s="209"/>
      <c r="S14" s="217"/>
      <c r="T14" s="40"/>
      <c r="U14" s="46"/>
      <c r="V14" s="38"/>
      <c r="W14" s="38"/>
    </row>
    <row r="15" spans="2:23" ht="23.65" customHeight="1" thickBot="1">
      <c r="B15" s="154">
        <v>12</v>
      </c>
      <c r="C15" s="135" t="s">
        <v>86</v>
      </c>
      <c r="D15" s="135" t="s">
        <v>87</v>
      </c>
      <c r="E15" s="109" t="s">
        <v>24</v>
      </c>
      <c r="F15" s="85"/>
      <c r="G15" s="86"/>
      <c r="H15" s="86"/>
      <c r="I15" s="86"/>
      <c r="J15" s="87"/>
      <c r="K15" s="49">
        <f t="shared" si="0"/>
        <v>0</v>
      </c>
      <c r="L15" s="210"/>
      <c r="M15" s="209"/>
      <c r="N15" s="209"/>
      <c r="O15" s="209"/>
      <c r="P15" s="209"/>
      <c r="Q15" s="209"/>
      <c r="R15" s="209"/>
      <c r="S15" s="217"/>
      <c r="T15" s="40"/>
      <c r="U15" s="45"/>
      <c r="V15" s="38"/>
      <c r="W15" s="38"/>
    </row>
    <row r="16" spans="2:23" ht="23.65" customHeight="1">
      <c r="B16" s="153">
        <v>13</v>
      </c>
      <c r="C16" s="99" t="s">
        <v>58</v>
      </c>
      <c r="D16" s="99" t="s">
        <v>51</v>
      </c>
      <c r="E16" s="109" t="s">
        <v>80</v>
      </c>
      <c r="F16" s="85"/>
      <c r="G16" s="86"/>
      <c r="H16" s="86"/>
      <c r="I16" s="86"/>
      <c r="J16" s="87"/>
      <c r="K16" s="49">
        <f t="shared" si="0"/>
        <v>0</v>
      </c>
      <c r="L16" s="210"/>
      <c r="M16" s="209"/>
      <c r="N16" s="209"/>
      <c r="O16" s="209"/>
      <c r="P16" s="209"/>
      <c r="Q16" s="209"/>
      <c r="R16" s="209"/>
      <c r="S16" s="217"/>
      <c r="T16" s="40"/>
      <c r="U16" s="45"/>
      <c r="V16" s="38"/>
      <c r="W16" s="38"/>
    </row>
    <row r="17" spans="2:26" ht="23.65" customHeight="1" thickBot="1">
      <c r="B17" s="154">
        <v>14</v>
      </c>
      <c r="C17" s="99" t="s">
        <v>59</v>
      </c>
      <c r="D17" s="101" t="s">
        <v>60</v>
      </c>
      <c r="E17" s="109" t="s">
        <v>24</v>
      </c>
      <c r="F17" s="85"/>
      <c r="G17" s="86"/>
      <c r="H17" s="86"/>
      <c r="I17" s="86"/>
      <c r="J17" s="87"/>
      <c r="K17" s="49">
        <f t="shared" si="0"/>
        <v>0</v>
      </c>
      <c r="L17" s="210"/>
      <c r="M17" s="209"/>
      <c r="N17" s="209"/>
      <c r="O17" s="209"/>
      <c r="P17" s="209"/>
      <c r="Q17" s="209"/>
      <c r="R17" s="209"/>
      <c r="S17" s="217"/>
      <c r="T17" s="40"/>
      <c r="U17" s="45"/>
      <c r="V17" s="38"/>
      <c r="W17" s="38"/>
    </row>
    <row r="18" spans="2:26" ht="23.65" customHeight="1">
      <c r="B18" s="153">
        <v>15</v>
      </c>
      <c r="C18" s="105" t="s">
        <v>92</v>
      </c>
      <c r="D18" s="106" t="s">
        <v>93</v>
      </c>
      <c r="E18" s="109" t="s">
        <v>95</v>
      </c>
      <c r="F18" s="85"/>
      <c r="G18" s="86"/>
      <c r="H18" s="86"/>
      <c r="I18" s="86"/>
      <c r="J18" s="87"/>
      <c r="K18" s="49">
        <f t="shared" si="0"/>
        <v>0</v>
      </c>
      <c r="L18" s="210"/>
      <c r="M18" s="209"/>
      <c r="N18" s="209"/>
      <c r="O18" s="209"/>
      <c r="P18" s="209"/>
      <c r="Q18" s="209"/>
      <c r="R18" s="209"/>
      <c r="S18" s="217"/>
      <c r="T18" s="40"/>
      <c r="U18" s="45"/>
      <c r="V18" s="38"/>
      <c r="W18" s="38"/>
    </row>
    <row r="19" spans="2:26" ht="23.65" customHeight="1" thickBot="1">
      <c r="B19" s="154">
        <v>16</v>
      </c>
      <c r="C19" s="156" t="s">
        <v>63</v>
      </c>
      <c r="D19" s="157" t="s">
        <v>64</v>
      </c>
      <c r="E19" s="158" t="s">
        <v>96</v>
      </c>
      <c r="F19" s="85"/>
      <c r="G19" s="86"/>
      <c r="H19" s="86"/>
      <c r="I19" s="86"/>
      <c r="J19" s="87"/>
      <c r="K19" s="49">
        <f t="shared" si="0"/>
        <v>0</v>
      </c>
      <c r="L19" s="210"/>
      <c r="M19" s="209"/>
      <c r="N19" s="209"/>
      <c r="O19" s="209"/>
      <c r="P19" s="209"/>
      <c r="Q19" s="209"/>
      <c r="R19" s="209"/>
      <c r="S19" s="217"/>
      <c r="T19" s="40"/>
      <c r="U19" s="45"/>
      <c r="V19" s="38"/>
      <c r="W19" s="38"/>
    </row>
    <row r="20" spans="2:26" ht="23.65" customHeight="1">
      <c r="B20" s="153">
        <v>17</v>
      </c>
      <c r="C20" s="137" t="s">
        <v>110</v>
      </c>
      <c r="D20" s="141" t="s">
        <v>111</v>
      </c>
      <c r="E20" s="109" t="s">
        <v>27</v>
      </c>
      <c r="F20" s="85"/>
      <c r="G20" s="86"/>
      <c r="H20" s="86"/>
      <c r="I20" s="86"/>
      <c r="J20" s="87"/>
      <c r="K20" s="49">
        <f t="shared" si="0"/>
        <v>0</v>
      </c>
      <c r="L20" s="90"/>
      <c r="M20" s="54"/>
      <c r="N20" s="54"/>
      <c r="O20" s="54"/>
      <c r="P20" s="54"/>
      <c r="Q20" s="54"/>
      <c r="R20" s="54"/>
      <c r="S20" s="217"/>
      <c r="T20" s="40"/>
      <c r="U20" s="45"/>
      <c r="V20" s="38"/>
      <c r="W20" s="38"/>
    </row>
    <row r="21" spans="2:26" ht="23.65" customHeight="1" thickBot="1">
      <c r="B21" s="154">
        <v>18</v>
      </c>
      <c r="C21" s="100" t="s">
        <v>65</v>
      </c>
      <c r="D21" s="101" t="s">
        <v>66</v>
      </c>
      <c r="E21" s="109" t="s">
        <v>27</v>
      </c>
      <c r="F21" s="85"/>
      <c r="G21" s="86"/>
      <c r="H21" s="86"/>
      <c r="I21" s="86"/>
      <c r="J21" s="87"/>
      <c r="K21" s="49">
        <f t="shared" si="0"/>
        <v>0</v>
      </c>
      <c r="L21" s="90"/>
      <c r="M21" s="54"/>
      <c r="N21" s="54"/>
      <c r="O21" s="54"/>
      <c r="P21" s="54"/>
      <c r="Q21" s="54"/>
      <c r="R21" s="54"/>
      <c r="S21" s="50"/>
      <c r="T21" s="40"/>
      <c r="U21" s="45"/>
      <c r="V21" s="38"/>
      <c r="W21" s="38"/>
    </row>
    <row r="22" spans="2:26" ht="23.65" customHeight="1">
      <c r="B22" s="153">
        <v>19</v>
      </c>
      <c r="C22" s="99" t="s">
        <v>67</v>
      </c>
      <c r="D22" s="107" t="s">
        <v>68</v>
      </c>
      <c r="E22" s="109" t="s">
        <v>23</v>
      </c>
      <c r="F22" s="85"/>
      <c r="G22" s="86"/>
      <c r="H22" s="86"/>
      <c r="I22" s="86"/>
      <c r="J22" s="87"/>
      <c r="K22" s="49">
        <f t="shared" si="0"/>
        <v>0</v>
      </c>
      <c r="L22" s="90"/>
      <c r="M22" s="54"/>
      <c r="N22" s="54"/>
      <c r="O22" s="54"/>
      <c r="P22" s="54"/>
      <c r="Q22" s="54"/>
      <c r="R22" s="54"/>
      <c r="S22" s="50"/>
      <c r="T22" s="40"/>
      <c r="U22" s="45"/>
      <c r="V22" s="38"/>
      <c r="W22" s="38"/>
    </row>
    <row r="23" spans="2:26" ht="23.65" customHeight="1" thickBot="1">
      <c r="B23" s="154">
        <v>20</v>
      </c>
      <c r="C23" s="99" t="s">
        <v>69</v>
      </c>
      <c r="D23" s="98" t="s">
        <v>70</v>
      </c>
      <c r="E23" s="109" t="s">
        <v>85</v>
      </c>
      <c r="F23" s="85"/>
      <c r="G23" s="86"/>
      <c r="H23" s="88"/>
      <c r="I23" s="86"/>
      <c r="J23" s="87"/>
      <c r="K23" s="49">
        <f t="shared" si="0"/>
        <v>0</v>
      </c>
      <c r="L23" s="90"/>
      <c r="M23" s="54"/>
      <c r="N23" s="54"/>
      <c r="O23" s="54"/>
      <c r="P23" s="54"/>
      <c r="Q23" s="54"/>
      <c r="R23" s="54"/>
      <c r="S23" s="50"/>
      <c r="T23" s="39"/>
      <c r="U23" s="45"/>
      <c r="V23" s="38"/>
      <c r="W23" s="38"/>
    </row>
    <row r="24" spans="2:26" ht="23.65" customHeight="1">
      <c r="B24" s="153">
        <v>21</v>
      </c>
      <c r="C24" s="102" t="s">
        <v>88</v>
      </c>
      <c r="D24" s="102" t="s">
        <v>48</v>
      </c>
      <c r="E24" s="109" t="s">
        <v>25</v>
      </c>
      <c r="F24" s="85"/>
      <c r="G24" s="86"/>
      <c r="H24" s="86"/>
      <c r="I24" s="86"/>
      <c r="J24" s="87"/>
      <c r="K24" s="49">
        <f t="shared" si="0"/>
        <v>0</v>
      </c>
      <c r="L24" s="90"/>
      <c r="M24" s="54"/>
      <c r="N24" s="54"/>
      <c r="O24" s="54"/>
      <c r="P24" s="54"/>
      <c r="Q24" s="54"/>
      <c r="R24" s="54"/>
      <c r="S24" s="50"/>
      <c r="T24" s="39"/>
      <c r="U24" s="45"/>
      <c r="V24" s="38"/>
      <c r="W24" s="38"/>
    </row>
    <row r="25" spans="2:26" ht="23.65" customHeight="1" thickBot="1">
      <c r="B25" s="154">
        <v>22</v>
      </c>
      <c r="C25" s="102" t="s">
        <v>89</v>
      </c>
      <c r="D25" s="102" t="s">
        <v>46</v>
      </c>
      <c r="E25" s="109" t="s">
        <v>25</v>
      </c>
      <c r="F25" s="85"/>
      <c r="G25" s="86"/>
      <c r="H25" s="86"/>
      <c r="I25" s="86"/>
      <c r="J25" s="87"/>
      <c r="K25" s="49">
        <f t="shared" si="0"/>
        <v>0</v>
      </c>
      <c r="L25" s="90"/>
      <c r="M25" s="54"/>
      <c r="N25" s="54"/>
      <c r="O25" s="54"/>
      <c r="P25" s="54"/>
      <c r="Q25" s="54"/>
      <c r="R25" s="54"/>
      <c r="S25" s="50"/>
      <c r="T25" s="39"/>
      <c r="U25" s="45"/>
      <c r="V25" s="38"/>
      <c r="W25" s="38"/>
    </row>
    <row r="26" spans="2:26" ht="23.65" customHeight="1">
      <c r="B26" s="153">
        <v>23</v>
      </c>
      <c r="C26" s="98" t="s">
        <v>71</v>
      </c>
      <c r="D26" s="98" t="s">
        <v>46</v>
      </c>
      <c r="E26" s="109" t="s">
        <v>82</v>
      </c>
      <c r="F26" s="85"/>
      <c r="G26" s="86"/>
      <c r="H26" s="86"/>
      <c r="I26" s="86"/>
      <c r="J26" s="87"/>
      <c r="K26" s="49">
        <f t="shared" si="0"/>
        <v>0</v>
      </c>
      <c r="L26" s="90"/>
      <c r="M26" s="54"/>
      <c r="N26" s="54"/>
      <c r="O26" s="54"/>
      <c r="P26" s="54"/>
      <c r="Q26" s="54"/>
      <c r="R26" s="54"/>
      <c r="S26" s="50"/>
      <c r="T26" s="39"/>
      <c r="U26" s="45"/>
      <c r="V26" s="38"/>
      <c r="W26" s="38"/>
    </row>
    <row r="27" spans="2:26" ht="23.65" customHeight="1" thickBot="1">
      <c r="B27" s="154">
        <v>24</v>
      </c>
      <c r="C27" s="98" t="s">
        <v>72</v>
      </c>
      <c r="D27" s="98" t="s">
        <v>73</v>
      </c>
      <c r="E27" s="109" t="s">
        <v>83</v>
      </c>
      <c r="F27" s="85"/>
      <c r="G27" s="86"/>
      <c r="H27" s="86"/>
      <c r="I27" s="86"/>
      <c r="J27" s="87"/>
      <c r="K27" s="49">
        <f t="shared" si="0"/>
        <v>0</v>
      </c>
      <c r="L27" s="90"/>
      <c r="M27" s="54"/>
      <c r="N27" s="54"/>
      <c r="O27" s="54"/>
      <c r="P27" s="54"/>
      <c r="Q27" s="54"/>
      <c r="R27" s="54"/>
      <c r="S27" s="50"/>
      <c r="T27" s="39"/>
      <c r="U27" s="45"/>
      <c r="V27" s="38"/>
      <c r="W27" s="38"/>
    </row>
    <row r="28" spans="2:26" ht="23.65" customHeight="1">
      <c r="B28" s="153">
        <v>25</v>
      </c>
      <c r="C28" s="136" t="s">
        <v>109</v>
      </c>
      <c r="D28" s="136" t="s">
        <v>46</v>
      </c>
      <c r="E28" s="109" t="s">
        <v>81</v>
      </c>
      <c r="F28" s="85"/>
      <c r="G28" s="86"/>
      <c r="H28" s="86"/>
      <c r="I28" s="86"/>
      <c r="J28" s="87"/>
      <c r="K28" s="49">
        <f t="shared" si="0"/>
        <v>0</v>
      </c>
      <c r="L28" s="90"/>
      <c r="M28" s="54"/>
      <c r="N28" s="54"/>
      <c r="O28" s="54"/>
      <c r="P28" s="54"/>
      <c r="Q28" s="54"/>
      <c r="R28" s="54"/>
      <c r="S28" s="50"/>
      <c r="T28" s="39"/>
      <c r="U28" s="45"/>
      <c r="V28" s="38"/>
      <c r="W28" s="38"/>
      <c r="X28" s="38"/>
      <c r="Y28" s="38"/>
      <c r="Z28" s="38"/>
    </row>
    <row r="29" spans="2:26" ht="23.65" customHeight="1" thickBot="1">
      <c r="B29" s="154">
        <v>26</v>
      </c>
      <c r="C29" s="98" t="s">
        <v>74</v>
      </c>
      <c r="D29" s="98" t="s">
        <v>75</v>
      </c>
      <c r="E29" s="109" t="s">
        <v>26</v>
      </c>
      <c r="F29" s="85"/>
      <c r="G29" s="86"/>
      <c r="H29" s="86"/>
      <c r="I29" s="86"/>
      <c r="J29" s="87"/>
      <c r="K29" s="49">
        <f t="shared" si="0"/>
        <v>0</v>
      </c>
      <c r="L29" s="90"/>
      <c r="M29" s="54"/>
      <c r="N29" s="54"/>
      <c r="O29" s="54"/>
      <c r="P29" s="54"/>
      <c r="Q29" s="54"/>
      <c r="R29" s="54"/>
      <c r="S29" s="50"/>
      <c r="T29" s="39"/>
      <c r="U29" s="45"/>
      <c r="V29" s="35"/>
      <c r="W29" s="35"/>
      <c r="X29" s="36"/>
      <c r="Y29" s="38"/>
      <c r="Z29" s="38"/>
    </row>
    <row r="30" spans="2:26" ht="23.65" customHeight="1" thickBot="1">
      <c r="B30" s="153">
        <v>27</v>
      </c>
      <c r="C30" s="138" t="s">
        <v>90</v>
      </c>
      <c r="D30" s="138" t="s">
        <v>91</v>
      </c>
      <c r="E30" s="110" t="s">
        <v>94</v>
      </c>
      <c r="F30" s="85"/>
      <c r="G30" s="86"/>
      <c r="H30" s="86"/>
      <c r="I30" s="86"/>
      <c r="J30" s="87"/>
      <c r="K30" s="49">
        <f t="shared" si="0"/>
        <v>0</v>
      </c>
      <c r="L30" s="90"/>
      <c r="M30" s="54"/>
      <c r="N30" s="54"/>
      <c r="O30" s="54"/>
      <c r="P30" s="54"/>
      <c r="Q30" s="54"/>
      <c r="R30" s="54"/>
      <c r="S30" s="50"/>
      <c r="T30" s="39"/>
      <c r="U30" s="45"/>
      <c r="V30" s="35"/>
      <c r="W30" s="35"/>
      <c r="X30" s="36"/>
      <c r="Y30" s="38"/>
      <c r="Z30" s="38"/>
    </row>
    <row r="31" spans="2:26" ht="23.25" customHeight="1">
      <c r="B31" s="154">
        <v>28</v>
      </c>
      <c r="C31" s="139" t="s">
        <v>76</v>
      </c>
      <c r="D31" s="142" t="s">
        <v>77</v>
      </c>
      <c r="E31" s="109" t="s">
        <v>79</v>
      </c>
      <c r="F31" s="85"/>
      <c r="G31" s="86"/>
      <c r="H31" s="86"/>
      <c r="I31" s="86"/>
      <c r="J31" s="87"/>
      <c r="K31" s="49">
        <f t="shared" si="0"/>
        <v>0</v>
      </c>
      <c r="L31" s="90"/>
      <c r="M31" s="54"/>
      <c r="N31" s="54"/>
      <c r="O31" s="54"/>
      <c r="P31" s="54"/>
      <c r="Q31" s="54"/>
      <c r="R31" s="54"/>
      <c r="S31" s="50"/>
      <c r="T31" s="39"/>
      <c r="U31" s="45"/>
      <c r="V31" s="38"/>
      <c r="W31" s="38"/>
      <c r="X31" s="38"/>
      <c r="Y31" s="38"/>
      <c r="Z31" s="38"/>
    </row>
    <row r="32" spans="2:26" ht="0.75" customHeight="1">
      <c r="B32" s="159">
        <v>29</v>
      </c>
      <c r="C32" s="160"/>
      <c r="D32" s="161"/>
      <c r="E32" s="162" t="s">
        <v>23</v>
      </c>
      <c r="F32" s="147"/>
      <c r="G32" s="148"/>
      <c r="H32" s="148"/>
      <c r="I32" s="148"/>
      <c r="J32" s="149"/>
      <c r="K32" s="150">
        <f t="shared" si="0"/>
        <v>0</v>
      </c>
      <c r="L32" s="151"/>
      <c r="M32" s="152"/>
      <c r="N32" s="152"/>
      <c r="O32" s="152"/>
      <c r="P32" s="152"/>
      <c r="Q32" s="152"/>
      <c r="R32" s="152"/>
      <c r="S32" s="50"/>
      <c r="T32" s="39"/>
      <c r="U32" s="45"/>
      <c r="V32" s="38"/>
      <c r="W32" s="38"/>
      <c r="X32" s="38"/>
      <c r="Y32" s="38"/>
      <c r="Z32" s="38"/>
    </row>
    <row r="33" spans="2:23" ht="23.25" hidden="1" customHeight="1">
      <c r="B33" s="154">
        <v>30</v>
      </c>
      <c r="C33" s="163"/>
      <c r="D33" s="164"/>
      <c r="E33" s="155" t="s">
        <v>23</v>
      </c>
      <c r="F33" s="85"/>
      <c r="G33" s="86"/>
      <c r="H33" s="86"/>
      <c r="I33" s="86"/>
      <c r="J33" s="87"/>
      <c r="K33" s="49">
        <f t="shared" si="0"/>
        <v>0</v>
      </c>
      <c r="L33" s="90"/>
      <c r="M33" s="54"/>
      <c r="N33" s="54"/>
      <c r="O33" s="54"/>
      <c r="P33" s="54"/>
      <c r="Q33" s="54"/>
      <c r="R33" s="54"/>
      <c r="S33" s="50"/>
      <c r="T33" s="39"/>
      <c r="U33" s="45"/>
      <c r="V33" s="38"/>
      <c r="W33" s="38"/>
    </row>
    <row r="34" spans="2:23" ht="23.25" hidden="1" customHeight="1" thickBot="1">
      <c r="B34" s="153">
        <v>31</v>
      </c>
      <c r="C34" s="145"/>
      <c r="D34" s="145"/>
      <c r="E34" s="165"/>
      <c r="F34" s="85"/>
      <c r="G34" s="86"/>
      <c r="H34" s="86"/>
      <c r="I34" s="86"/>
      <c r="J34" s="87"/>
      <c r="K34" s="49">
        <f t="shared" si="0"/>
        <v>0</v>
      </c>
      <c r="L34" s="91"/>
      <c r="M34" s="56"/>
      <c r="N34" s="56"/>
      <c r="O34" s="56"/>
      <c r="P34" s="56"/>
      <c r="Q34" s="56"/>
      <c r="R34" s="56"/>
      <c r="S34" s="50"/>
      <c r="T34" s="39"/>
      <c r="U34" s="45"/>
      <c r="V34" s="38"/>
      <c r="W34" s="38"/>
    </row>
    <row r="35" spans="2:23" ht="0.75" customHeight="1">
      <c r="B35" s="168">
        <v>29</v>
      </c>
      <c r="C35" s="169" t="s">
        <v>99</v>
      </c>
      <c r="D35" s="169" t="s">
        <v>100</v>
      </c>
      <c r="E35" s="170" t="s">
        <v>101</v>
      </c>
      <c r="F35" s="42"/>
      <c r="G35" s="42"/>
      <c r="H35" s="42"/>
      <c r="I35" s="42"/>
      <c r="J35" s="42"/>
      <c r="K35" s="37">
        <f>SUM(F35:J35)</f>
        <v>0</v>
      </c>
      <c r="L35" s="143"/>
      <c r="M35" s="143"/>
      <c r="N35" s="143"/>
      <c r="O35" s="143"/>
      <c r="P35" s="143"/>
      <c r="Q35" s="143"/>
      <c r="R35" s="144"/>
      <c r="S35" s="37"/>
      <c r="T35" s="38"/>
      <c r="U35" s="45"/>
      <c r="V35" s="38"/>
      <c r="W35" s="38"/>
    </row>
    <row r="36" spans="2:23" ht="16.5" customHeight="1">
      <c r="B36" s="166">
        <v>30</v>
      </c>
      <c r="C36" s="171" t="s">
        <v>102</v>
      </c>
      <c r="D36" s="171" t="s">
        <v>103</v>
      </c>
      <c r="E36" s="171" t="s">
        <v>101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T36" s="38"/>
      <c r="U36" s="74"/>
    </row>
    <row r="37" spans="2:23" ht="16.5" customHeight="1">
      <c r="B37" s="166">
        <v>31</v>
      </c>
      <c r="C37" s="171" t="s">
        <v>104</v>
      </c>
      <c r="D37" s="171" t="s">
        <v>105</v>
      </c>
      <c r="E37" s="171" t="s">
        <v>106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2:23" ht="19.5" customHeight="1">
      <c r="B38" s="167">
        <v>32</v>
      </c>
      <c r="C38" s="145"/>
      <c r="D38" s="145"/>
      <c r="E38" s="146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85" spans="2:21">
      <c r="B85" s="71">
        <v>1</v>
      </c>
      <c r="E85" s="68"/>
    </row>
    <row r="86" spans="2:21" s="69" customFormat="1" ht="15" customHeight="1">
      <c r="B86" s="71">
        <v>2</v>
      </c>
      <c r="C86" s="12"/>
      <c r="D86" s="12"/>
      <c r="E86" s="68"/>
      <c r="L86" s="1"/>
      <c r="M86" s="1"/>
      <c r="N86" s="1"/>
      <c r="O86" s="1"/>
      <c r="P86" s="1"/>
      <c r="Q86" s="1"/>
      <c r="R86" s="1"/>
      <c r="U86" s="70"/>
    </row>
    <row r="87" spans="2:21" s="69" customFormat="1" ht="15" customHeight="1">
      <c r="B87" s="71">
        <v>3</v>
      </c>
      <c r="C87" s="12"/>
      <c r="D87" s="12"/>
      <c r="E87" s="67"/>
      <c r="L87" s="1"/>
      <c r="M87" s="1"/>
      <c r="N87" s="1"/>
      <c r="O87" s="1"/>
      <c r="P87" s="1"/>
      <c r="Q87" s="1"/>
      <c r="R87" s="1"/>
      <c r="U87" s="70"/>
    </row>
    <row r="88" spans="2:21" s="69" customFormat="1" ht="15" customHeight="1">
      <c r="B88" s="71">
        <v>4</v>
      </c>
      <c r="C88" s="12"/>
      <c r="D88" s="12"/>
      <c r="E88" s="67"/>
      <c r="L88" s="1"/>
      <c r="M88" s="1"/>
      <c r="N88" s="1"/>
      <c r="O88" s="1"/>
      <c r="P88" s="1"/>
      <c r="Q88" s="1"/>
      <c r="R88" s="1"/>
      <c r="U88" s="70"/>
    </row>
    <row r="89" spans="2:21" s="69" customFormat="1" ht="15" customHeight="1">
      <c r="B89" s="71">
        <v>5</v>
      </c>
      <c r="C89" s="12"/>
      <c r="D89" s="12"/>
      <c r="E89" s="67"/>
      <c r="L89" s="1"/>
      <c r="M89" s="1"/>
      <c r="N89" s="1"/>
      <c r="O89" s="1"/>
      <c r="P89" s="1"/>
      <c r="Q89" s="1"/>
      <c r="R89" s="1"/>
      <c r="U89" s="70"/>
    </row>
    <row r="90" spans="2:21" s="69" customFormat="1" ht="15" customHeight="1">
      <c r="B90" s="71">
        <v>6</v>
      </c>
      <c r="C90" s="12"/>
      <c r="D90" s="12"/>
      <c r="E90" s="67"/>
      <c r="L90" s="1"/>
      <c r="M90" s="1"/>
      <c r="N90" s="1"/>
      <c r="O90" s="1"/>
      <c r="P90" s="1"/>
      <c r="Q90" s="1"/>
      <c r="R90" s="1"/>
      <c r="U90" s="70"/>
    </row>
    <row r="91" spans="2:21" s="69" customFormat="1" ht="15" customHeight="1">
      <c r="B91" s="71">
        <v>7</v>
      </c>
      <c r="C91" s="12"/>
      <c r="D91" s="12"/>
      <c r="E91" s="67"/>
      <c r="L91" s="1"/>
      <c r="M91" s="1"/>
      <c r="N91" s="1"/>
      <c r="O91" s="1"/>
      <c r="P91" s="1"/>
      <c r="Q91" s="1"/>
      <c r="R91" s="1"/>
      <c r="U91" s="70"/>
    </row>
    <row r="92" spans="2:21" s="69" customFormat="1" ht="15" customHeight="1">
      <c r="B92" s="71">
        <v>8</v>
      </c>
      <c r="C92" s="12"/>
      <c r="D92" s="12"/>
      <c r="E92" s="67"/>
      <c r="L92" s="1"/>
      <c r="M92" s="1"/>
      <c r="N92" s="1"/>
      <c r="O92" s="1"/>
      <c r="P92" s="1"/>
      <c r="Q92" s="1"/>
      <c r="R92" s="1"/>
      <c r="U92" s="70"/>
    </row>
    <row r="93" spans="2:21" s="69" customFormat="1" ht="15" customHeight="1">
      <c r="B93" s="71">
        <v>9</v>
      </c>
      <c r="C93" s="12"/>
      <c r="D93" s="12"/>
      <c r="E93" s="67"/>
      <c r="L93" s="1"/>
      <c r="M93" s="1"/>
      <c r="N93" s="1"/>
      <c r="O93" s="1"/>
      <c r="P93" s="1"/>
      <c r="Q93" s="1"/>
      <c r="R93" s="1"/>
      <c r="U93" s="70"/>
    </row>
    <row r="94" spans="2:21" s="69" customFormat="1" ht="15" customHeight="1">
      <c r="B94" s="71">
        <v>10</v>
      </c>
      <c r="C94" s="12"/>
      <c r="D94" s="12"/>
      <c r="E94" s="67"/>
      <c r="L94" s="1"/>
      <c r="M94" s="1"/>
      <c r="N94" s="1"/>
      <c r="O94" s="1"/>
      <c r="P94" s="1"/>
      <c r="Q94" s="1"/>
      <c r="R94" s="1"/>
      <c r="U94" s="70"/>
    </row>
    <row r="95" spans="2:21" s="69" customFormat="1" ht="15" customHeight="1">
      <c r="B95" s="71">
        <v>11</v>
      </c>
      <c r="C95" s="12"/>
      <c r="D95" s="12"/>
      <c r="E95" s="67"/>
      <c r="L95" s="1"/>
      <c r="M95" s="1"/>
      <c r="N95" s="1"/>
      <c r="O95" s="1"/>
      <c r="P95" s="1"/>
      <c r="Q95" s="1"/>
      <c r="R95" s="1"/>
      <c r="U95" s="70"/>
    </row>
    <row r="96" spans="2:21" s="69" customFormat="1" ht="15" customHeight="1">
      <c r="B96" s="71">
        <v>12</v>
      </c>
      <c r="C96" s="12"/>
      <c r="D96" s="12"/>
      <c r="E96" s="67"/>
      <c r="L96" s="1"/>
      <c r="M96" s="1"/>
      <c r="N96" s="1"/>
      <c r="O96" s="1"/>
      <c r="P96" s="1"/>
      <c r="Q96" s="1"/>
      <c r="R96" s="1"/>
      <c r="U96" s="70"/>
    </row>
    <row r="97" spans="2:21" s="69" customFormat="1" ht="15" customHeight="1">
      <c r="B97" s="71">
        <v>13</v>
      </c>
      <c r="C97" s="12"/>
      <c r="D97" s="12"/>
      <c r="E97" s="67"/>
      <c r="L97" s="1"/>
      <c r="M97" s="1"/>
      <c r="N97" s="1"/>
      <c r="O97" s="1"/>
      <c r="P97" s="1"/>
      <c r="Q97" s="1"/>
      <c r="R97" s="1"/>
      <c r="U97" s="70"/>
    </row>
    <row r="98" spans="2:21" s="69" customFormat="1" ht="15" customHeight="1">
      <c r="B98" s="71">
        <v>14</v>
      </c>
      <c r="C98" s="12"/>
      <c r="D98" s="12"/>
      <c r="E98" s="67"/>
      <c r="L98" s="1"/>
      <c r="M98" s="1"/>
      <c r="N98" s="1"/>
      <c r="O98" s="1"/>
      <c r="P98" s="1"/>
      <c r="Q98" s="1"/>
      <c r="R98" s="1"/>
      <c r="U98" s="70"/>
    </row>
    <row r="99" spans="2:21" s="69" customFormat="1" ht="15" customHeight="1">
      <c r="B99" s="71">
        <v>15</v>
      </c>
      <c r="C99" s="12"/>
      <c r="D99" s="12"/>
      <c r="E99" s="67"/>
      <c r="L99" s="1"/>
      <c r="M99" s="1"/>
      <c r="N99" s="1"/>
      <c r="O99" s="1"/>
      <c r="P99" s="1"/>
      <c r="Q99" s="1"/>
      <c r="R99" s="1"/>
      <c r="U99" s="70"/>
    </row>
    <row r="100" spans="2:21" s="69" customFormat="1" ht="15" customHeight="1">
      <c r="B100" s="71">
        <v>16</v>
      </c>
      <c r="C100" s="12"/>
      <c r="D100" s="12"/>
      <c r="E100" s="67"/>
      <c r="L100" s="1"/>
      <c r="M100" s="1"/>
      <c r="N100" s="1"/>
      <c r="O100" s="1"/>
      <c r="P100" s="1"/>
      <c r="Q100" s="1"/>
      <c r="R100" s="1"/>
      <c r="U100" s="70"/>
    </row>
    <row r="101" spans="2:21" s="69" customFormat="1" ht="15" customHeight="1">
      <c r="B101" s="71">
        <v>17</v>
      </c>
      <c r="C101" s="12"/>
      <c r="D101" s="12"/>
      <c r="E101" s="67"/>
      <c r="L101" s="1"/>
      <c r="M101" s="1"/>
      <c r="N101" s="1"/>
      <c r="O101" s="1"/>
      <c r="P101" s="1"/>
      <c r="Q101" s="1"/>
      <c r="R101" s="1"/>
      <c r="U101" s="70"/>
    </row>
    <row r="102" spans="2:21" s="69" customFormat="1" ht="15" customHeight="1">
      <c r="B102" s="71">
        <v>18</v>
      </c>
      <c r="C102" s="12"/>
      <c r="D102" s="12"/>
      <c r="E102" s="67"/>
      <c r="L102" s="1"/>
      <c r="M102" s="1"/>
      <c r="N102" s="1"/>
      <c r="O102" s="1"/>
      <c r="P102" s="1"/>
      <c r="Q102" s="1"/>
      <c r="R102" s="1"/>
      <c r="U102" s="70"/>
    </row>
    <row r="103" spans="2:21" s="69" customFormat="1" ht="15" customHeight="1">
      <c r="B103" s="71">
        <v>19</v>
      </c>
      <c r="C103" s="12"/>
      <c r="D103" s="12"/>
      <c r="E103" s="67"/>
      <c r="L103" s="1"/>
      <c r="M103" s="1"/>
      <c r="N103" s="1"/>
      <c r="O103" s="1"/>
      <c r="P103" s="1"/>
      <c r="Q103" s="1"/>
      <c r="R103" s="1"/>
      <c r="U103" s="70"/>
    </row>
    <row r="104" spans="2:21" s="69" customFormat="1" ht="15" customHeight="1">
      <c r="B104" s="71">
        <v>20</v>
      </c>
      <c r="C104" s="12"/>
      <c r="D104" s="12"/>
      <c r="E104" s="67"/>
      <c r="L104" s="1"/>
      <c r="M104" s="1"/>
      <c r="N104" s="1"/>
      <c r="O104" s="1"/>
      <c r="P104" s="1"/>
      <c r="Q104" s="1"/>
      <c r="R104" s="1"/>
      <c r="U104" s="70"/>
    </row>
    <row r="105" spans="2:21" s="69" customFormat="1" ht="15" customHeight="1">
      <c r="B105" s="71">
        <v>21</v>
      </c>
      <c r="C105" s="12"/>
      <c r="D105" s="12"/>
      <c r="E105" s="67"/>
      <c r="L105" s="1"/>
      <c r="M105" s="1"/>
      <c r="N105" s="1"/>
      <c r="O105" s="1"/>
      <c r="P105" s="1"/>
      <c r="Q105" s="1"/>
      <c r="R105" s="1"/>
      <c r="U105" s="70"/>
    </row>
    <row r="106" spans="2:21" s="69" customFormat="1" ht="15" customHeight="1">
      <c r="B106" s="71">
        <v>22</v>
      </c>
      <c r="C106" s="12"/>
      <c r="D106" s="12"/>
      <c r="E106" s="67"/>
      <c r="L106" s="1"/>
      <c r="M106" s="1"/>
      <c r="N106" s="1"/>
      <c r="O106" s="1"/>
      <c r="P106" s="1"/>
      <c r="Q106" s="1"/>
      <c r="R106" s="1"/>
      <c r="U106" s="70"/>
    </row>
    <row r="107" spans="2:21" s="69" customFormat="1" ht="15" customHeight="1">
      <c r="B107" s="71">
        <v>23</v>
      </c>
      <c r="C107" s="12"/>
      <c r="D107" s="12"/>
      <c r="E107" s="68"/>
      <c r="L107" s="1"/>
      <c r="M107" s="1"/>
      <c r="N107" s="1"/>
      <c r="O107" s="1"/>
      <c r="P107" s="1"/>
      <c r="Q107" s="1"/>
      <c r="R107" s="1"/>
      <c r="U107" s="70"/>
    </row>
    <row r="108" spans="2:21" s="69" customFormat="1" ht="15" customHeight="1">
      <c r="B108" s="71">
        <v>24</v>
      </c>
      <c r="C108" s="12"/>
      <c r="D108" s="12"/>
      <c r="E108" s="67"/>
      <c r="L108" s="1"/>
      <c r="M108" s="1"/>
      <c r="N108" s="1"/>
      <c r="O108" s="1"/>
      <c r="P108" s="1"/>
      <c r="Q108" s="1"/>
      <c r="R108" s="1"/>
      <c r="U108" s="70"/>
    </row>
    <row r="109" spans="2:21" s="69" customFormat="1" ht="15" customHeight="1">
      <c r="B109" s="71">
        <v>25</v>
      </c>
      <c r="C109" s="12"/>
      <c r="D109" s="12"/>
      <c r="E109" s="67"/>
      <c r="L109" s="1"/>
      <c r="M109" s="1"/>
      <c r="N109" s="1"/>
      <c r="O109" s="1"/>
      <c r="P109" s="1"/>
      <c r="Q109" s="1"/>
      <c r="R109" s="1"/>
      <c r="U109" s="70"/>
    </row>
    <row r="110" spans="2:21" s="69" customFormat="1" ht="15" customHeight="1">
      <c r="B110" s="71">
        <v>26</v>
      </c>
      <c r="C110" s="12"/>
      <c r="D110" s="12"/>
      <c r="E110" s="67"/>
      <c r="L110" s="1"/>
      <c r="M110" s="1"/>
      <c r="N110" s="1"/>
      <c r="O110" s="1"/>
      <c r="P110" s="1"/>
      <c r="Q110" s="1"/>
      <c r="R110" s="1"/>
      <c r="U110" s="70"/>
    </row>
    <row r="111" spans="2:21" s="69" customFormat="1" ht="15" customHeight="1">
      <c r="B111" s="71">
        <v>27</v>
      </c>
      <c r="C111" s="12"/>
      <c r="D111" s="12"/>
      <c r="E111" s="67"/>
      <c r="L111" s="1"/>
      <c r="M111" s="1"/>
      <c r="N111" s="1"/>
      <c r="O111" s="1"/>
      <c r="P111" s="1"/>
      <c r="Q111" s="1"/>
      <c r="R111" s="1"/>
      <c r="U111" s="70"/>
    </row>
    <row r="112" spans="2:21" s="69" customFormat="1" ht="15" customHeight="1">
      <c r="B112" s="71">
        <v>28</v>
      </c>
      <c r="C112" s="12"/>
      <c r="D112" s="12"/>
      <c r="E112" s="67"/>
      <c r="L112" s="1"/>
      <c r="M112" s="1"/>
      <c r="N112" s="1"/>
      <c r="O112" s="1"/>
      <c r="P112" s="1"/>
      <c r="Q112" s="1"/>
      <c r="R112" s="1"/>
      <c r="U112" s="70"/>
    </row>
    <row r="113" spans="2:21" s="69" customFormat="1" ht="15" customHeight="1">
      <c r="B113" s="71">
        <v>32</v>
      </c>
      <c r="C113" s="12"/>
      <c r="D113" s="12"/>
      <c r="E113" s="67"/>
      <c r="L113" s="1"/>
      <c r="M113" s="1"/>
      <c r="N113" s="1"/>
      <c r="O113" s="1"/>
      <c r="P113" s="1"/>
      <c r="Q113" s="1"/>
      <c r="R113" s="1"/>
      <c r="U113" s="70"/>
    </row>
    <row r="114" spans="2:21" s="69" customFormat="1" ht="15" customHeight="1">
      <c r="B114" s="71">
        <v>33</v>
      </c>
      <c r="C114" s="12"/>
      <c r="D114" s="12"/>
      <c r="E114" s="67"/>
      <c r="L114" s="1"/>
      <c r="M114" s="1"/>
      <c r="N114" s="1"/>
      <c r="O114" s="1"/>
      <c r="P114" s="1"/>
      <c r="Q114" s="1"/>
      <c r="R114" s="1"/>
      <c r="U114" s="70"/>
    </row>
    <row r="115" spans="2:21" s="69" customFormat="1" ht="15" customHeight="1">
      <c r="B115" s="71">
        <v>34</v>
      </c>
      <c r="C115" s="12"/>
      <c r="D115" s="12"/>
      <c r="E115" s="67"/>
      <c r="L115" s="1"/>
      <c r="M115" s="1"/>
      <c r="N115" s="1"/>
      <c r="O115" s="1"/>
      <c r="P115" s="1"/>
      <c r="Q115" s="1"/>
      <c r="R115" s="1"/>
      <c r="U115" s="70"/>
    </row>
    <row r="116" spans="2:21" s="69" customFormat="1" ht="15" customHeight="1">
      <c r="B116" s="71">
        <v>35</v>
      </c>
      <c r="C116" s="12"/>
      <c r="D116" s="12"/>
      <c r="E116" s="67"/>
      <c r="L116" s="1"/>
      <c r="M116" s="1"/>
      <c r="N116" s="1"/>
      <c r="O116" s="1"/>
      <c r="P116" s="1"/>
      <c r="Q116" s="1"/>
      <c r="R116" s="1"/>
      <c r="U116" s="70"/>
    </row>
    <row r="117" spans="2:21" s="69" customFormat="1" ht="15" customHeight="1">
      <c r="B117" s="71">
        <v>36</v>
      </c>
      <c r="C117" s="12"/>
      <c r="D117" s="12"/>
      <c r="E117" s="68"/>
      <c r="L117" s="1"/>
      <c r="M117" s="1"/>
      <c r="N117" s="1"/>
      <c r="O117" s="1"/>
      <c r="P117" s="1"/>
      <c r="Q117" s="1"/>
      <c r="R117" s="1"/>
      <c r="U117" s="70"/>
    </row>
    <row r="118" spans="2:21" s="69" customFormat="1" ht="15" customHeight="1">
      <c r="B118" s="1"/>
      <c r="C118" s="12"/>
      <c r="D118" s="12"/>
      <c r="E118" s="65"/>
      <c r="L118" s="1"/>
      <c r="M118" s="1"/>
      <c r="N118" s="1"/>
      <c r="O118" s="1"/>
      <c r="P118" s="1"/>
      <c r="Q118" s="1"/>
      <c r="R118" s="1"/>
      <c r="U118" s="70"/>
    </row>
    <row r="119" spans="2:21">
      <c r="E119" s="66"/>
    </row>
    <row r="120" spans="2:21">
      <c r="E120" s="66"/>
    </row>
    <row r="121" spans="2:21">
      <c r="E121" s="66"/>
    </row>
    <row r="122" spans="2:21">
      <c r="E122" s="66"/>
    </row>
    <row r="123" spans="2:21">
      <c r="E123" s="66"/>
    </row>
    <row r="124" spans="2:21">
      <c r="E124" s="66"/>
    </row>
    <row r="125" spans="2:21">
      <c r="E125" s="66"/>
    </row>
    <row r="126" spans="2:21">
      <c r="E126" s="66"/>
    </row>
    <row r="127" spans="2:21">
      <c r="E127" s="66"/>
    </row>
    <row r="128" spans="2:21">
      <c r="E128" s="66"/>
    </row>
    <row r="129" spans="5:5">
      <c r="E129" s="66"/>
    </row>
    <row r="130" spans="5:5">
      <c r="E130" s="66"/>
    </row>
    <row r="131" spans="5:5">
      <c r="E131" s="66"/>
    </row>
    <row r="132" spans="5:5">
      <c r="E132" s="66"/>
    </row>
    <row r="133" spans="5:5">
      <c r="E133" s="66"/>
    </row>
    <row r="134" spans="5:5">
      <c r="E134" s="66"/>
    </row>
    <row r="135" spans="5:5">
      <c r="E135" s="66"/>
    </row>
    <row r="136" spans="5:5">
      <c r="E136" s="66"/>
    </row>
    <row r="137" spans="5:5">
      <c r="E137" s="66"/>
    </row>
    <row r="138" spans="5:5">
      <c r="E138" s="66"/>
    </row>
  </sheetData>
  <mergeCells count="18">
    <mergeCell ref="B2:B3"/>
    <mergeCell ref="E2:E3"/>
    <mergeCell ref="S10:S20"/>
    <mergeCell ref="L4:S4"/>
    <mergeCell ref="L6:S6"/>
    <mergeCell ref="L7:S7"/>
    <mergeCell ref="L5:S5"/>
    <mergeCell ref="L2:S3"/>
    <mergeCell ref="L9:S9"/>
    <mergeCell ref="L8:S8"/>
    <mergeCell ref="L1:R1"/>
    <mergeCell ref="L10:L19"/>
    <mergeCell ref="M10:M19"/>
    <mergeCell ref="N10:N19"/>
    <mergeCell ref="O10:O19"/>
    <mergeCell ref="P10:P19"/>
    <mergeCell ref="Q10:Q19"/>
    <mergeCell ref="R10:R19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82" orientation="portrait" horizontalDpi="4294967293" verticalDpi="1200" r:id="rId1"/>
  <headerFooter alignWithMargins="0">
    <oddHeader>&amp;L&amp;UΙσχύει από :   &amp;D</oddHeader>
    <oddFooter>&amp;L&amp;6Εκτυπώθηκε : &amp;D&amp;R&amp;"Georgia,Κανονικά"&amp;6&amp;Z&amp;F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L39"/>
  <sheetViews>
    <sheetView topLeftCell="A7" workbookViewId="0">
      <selection activeCell="I33" sqref="I33"/>
    </sheetView>
  </sheetViews>
  <sheetFormatPr defaultColWidth="8.85546875" defaultRowHeight="15"/>
  <cols>
    <col min="1" max="1" width="2.140625" style="1" customWidth="1"/>
    <col min="2" max="2" width="5" style="1" customWidth="1"/>
    <col min="3" max="3" width="32.140625" style="12" customWidth="1"/>
    <col min="4" max="4" width="5.42578125" style="1" customWidth="1"/>
    <col min="5" max="5" width="10.42578125" style="9" customWidth="1"/>
    <col min="6" max="10" width="12.5703125" style="4" customWidth="1"/>
    <col min="11" max="11" width="19.28515625" style="1" customWidth="1"/>
    <col min="12" max="12" width="2.140625" style="2" customWidth="1"/>
    <col min="13" max="16384" width="8.85546875" style="1"/>
  </cols>
  <sheetData>
    <row r="1" spans="1:12" ht="9.1999999999999993" customHeight="1" thickBot="1">
      <c r="A1" s="14"/>
      <c r="B1" s="15"/>
      <c r="C1" s="16"/>
      <c r="D1" s="15"/>
      <c r="E1" s="17"/>
      <c r="F1" s="18"/>
      <c r="G1" s="18"/>
      <c r="H1" s="18"/>
      <c r="I1" s="18"/>
      <c r="J1" s="18"/>
      <c r="K1" s="15"/>
      <c r="L1" s="19"/>
    </row>
    <row r="2" spans="1:12" ht="62.45" customHeight="1" thickBot="1">
      <c r="A2" s="20"/>
      <c r="B2" s="243" t="s">
        <v>0</v>
      </c>
      <c r="C2" s="245" t="s">
        <v>2</v>
      </c>
      <c r="D2" s="243" t="s">
        <v>16</v>
      </c>
      <c r="E2" s="248" t="s">
        <v>10</v>
      </c>
      <c r="F2" s="6" t="s">
        <v>3</v>
      </c>
      <c r="G2" s="5" t="s">
        <v>4</v>
      </c>
      <c r="H2" s="6" t="s">
        <v>5</v>
      </c>
      <c r="I2" s="5" t="s">
        <v>6</v>
      </c>
      <c r="J2" s="7" t="s">
        <v>7</v>
      </c>
      <c r="K2" s="241" t="s">
        <v>1</v>
      </c>
      <c r="L2" s="21"/>
    </row>
    <row r="3" spans="1:12" ht="22.9" customHeight="1">
      <c r="A3" s="20"/>
      <c r="B3" s="244"/>
      <c r="C3" s="246"/>
      <c r="D3" s="247"/>
      <c r="E3" s="249"/>
      <c r="F3" s="8" t="s">
        <v>8</v>
      </c>
      <c r="G3" s="8" t="s">
        <v>8</v>
      </c>
      <c r="H3" s="8" t="s">
        <v>8</v>
      </c>
      <c r="I3" s="8" t="s">
        <v>8</v>
      </c>
      <c r="J3" s="8" t="s">
        <v>8</v>
      </c>
      <c r="K3" s="242"/>
      <c r="L3" s="21"/>
    </row>
    <row r="4" spans="1:12" ht="30.75" customHeight="1">
      <c r="A4" s="20"/>
      <c r="B4" s="13">
        <v>1</v>
      </c>
      <c r="C4" s="28" t="e">
        <f>'ΠΡΟΣΟΧΗ ΜΟΝΟ ΕΙΣΑΓΩΓΗ ΣΤΟΙΧΕΙΩΝ'!#REF!</f>
        <v>#REF!</v>
      </c>
      <c r="D4" s="29" t="e">
        <f>'ΠΡΟΣΟΧΗ ΜΟΝΟ ΕΙΣΑΓΩΓΗ ΣΤΟΙΧΕΙΩΝ'!#REF!</f>
        <v>#REF!</v>
      </c>
      <c r="E4" s="29" t="e">
        <f>'ΠΡΟΣΟΧΗ ΜΟΝΟ ΕΙΣΑΓΩΓΗ ΣΤΟΙΧΕΙΩΝ'!#REF!</f>
        <v>#REF!</v>
      </c>
      <c r="F4" s="30" t="str">
        <f>IF('ΠΡΟΣΟΧΗ ΜΟΝΟ ΕΙΣΑΓΩΓΗ ΣΤΟΙΧΕΙΩΝ'!F4="","",INDEX('ΠΡΟΣΟΧΗ ΜΟΝΟ ΕΙΣΑΓΩΓΗ ΣΤΟΙΧΕΙΩΝ'!$U$6:$U$12,'ΠΡΟΣΟΧΗ ΜΟΝΟ ΕΙΣΑΓΩΓΗ ΣΤΟΙΧΕΙΩΝ'!F4))</f>
        <v/>
      </c>
      <c r="G4" s="30" t="str">
        <f>IF('ΠΡΟΣΟΧΗ ΜΟΝΟ ΕΙΣΑΓΩΓΗ ΣΤΟΙΧΕΙΩΝ'!G4="","",INDEX('ΠΡΟΣΟΧΗ ΜΟΝΟ ΕΙΣΑΓΩΓΗ ΣΤΟΙΧΕΙΩΝ'!$U$6:$U$12,'ΠΡΟΣΟΧΗ ΜΟΝΟ ΕΙΣΑΓΩΓΗ ΣΤΟΙΧΕΙΩΝ'!G4))</f>
        <v/>
      </c>
      <c r="H4" s="30" t="str">
        <f>IF('ΠΡΟΣΟΧΗ ΜΟΝΟ ΕΙΣΑΓΩΓΗ ΣΤΟΙΧΕΙΩΝ'!H4="","",INDEX('ΠΡΟΣΟΧΗ ΜΟΝΟ ΕΙΣΑΓΩΓΗ ΣΤΟΙΧΕΙΩΝ'!$U$6:$U$12,'ΠΡΟΣΟΧΗ ΜΟΝΟ ΕΙΣΑΓΩΓΗ ΣΤΟΙΧΕΙΩΝ'!H4))</f>
        <v/>
      </c>
      <c r="I4" s="30" t="str">
        <f>IF('ΠΡΟΣΟΧΗ ΜΟΝΟ ΕΙΣΑΓΩΓΗ ΣΤΟΙΧΕΙΩΝ'!I4="","",INDEX('ΠΡΟΣΟΧΗ ΜΟΝΟ ΕΙΣΑΓΩΓΗ ΣΤΟΙΧΕΙΩΝ'!$U$6:$U$12,'ΠΡΟΣΟΧΗ ΜΟΝΟ ΕΙΣΑΓΩΓΗ ΣΤΟΙΧΕΙΩΝ'!I4))</f>
        <v/>
      </c>
      <c r="J4" s="30" t="str">
        <f>IF('ΠΡΟΣΟΧΗ ΜΟΝΟ ΕΙΣΑΓΩΓΗ ΣΤΟΙΧΕΙΩΝ'!J4="","",INDEX('ΠΡΟΣΟΧΗ ΜΟΝΟ ΕΙΣΑΓΩΓΗ ΣΤΟΙΧΕΙΩΝ'!$U$6:$U$12,'ΠΡΟΣΟΧΗ ΜΟΝΟ ΕΙΣΑΓΩΓΗ ΣΤΟΙΧΕΙΩΝ'!J4))</f>
        <v/>
      </c>
      <c r="K4" s="31" t="s">
        <v>28</v>
      </c>
      <c r="L4" s="21"/>
    </row>
    <row r="5" spans="1:12" ht="30.75" customHeight="1">
      <c r="A5" s="20"/>
      <c r="B5" s="13">
        <v>2</v>
      </c>
      <c r="C5" s="28" t="str">
        <f>'ΠΡΟΣΟΧΗ ΜΟΝΟ ΕΙΣΑΓΩΓΗ ΣΤΟΙΧΕΙΩΝ'!C4</f>
        <v>ΛΟΥΜΠΑΡΔΙΑ</v>
      </c>
      <c r="D5" s="29" t="str">
        <f>'ΠΡΟΣΟΧΗ ΜΟΝΟ ΕΙΣΑΓΩΓΗ ΣΤΟΙΧΕΙΩΝ'!D4</f>
        <v>ΕΥΓΕΝΙΑ</v>
      </c>
      <c r="E5" s="29" t="str">
        <f>'ΠΡΟΣΟΧΗ ΜΟΝΟ ΕΙΣΑΓΩΓΗ ΣΤΟΙΧΕΙΩΝ'!E4</f>
        <v>Πληροφορικής</v>
      </c>
      <c r="F5" s="30" t="str">
        <f>IF('ΠΡΟΣΟΧΗ ΜΟΝΟ ΕΙΣΑΓΩΓΗ ΣΤΟΙΧΕΙΩΝ'!F5="","",INDEX('ΠΡΟΣΟΧΗ ΜΟΝΟ ΕΙΣΑΓΩΓΗ ΣΤΟΙΧΕΙΩΝ'!$U$6:$U$12,'ΠΡΟΣΟΧΗ ΜΟΝΟ ΕΙΣΑΓΩΓΗ ΣΤΟΙΧΕΙΩΝ'!F5))</f>
        <v/>
      </c>
      <c r="G5" s="30" t="str">
        <f>IF('ΠΡΟΣΟΧΗ ΜΟΝΟ ΕΙΣΑΓΩΓΗ ΣΤΟΙΧΕΙΩΝ'!G5="","",INDEX('ΠΡΟΣΟΧΗ ΜΟΝΟ ΕΙΣΑΓΩΓΗ ΣΤΟΙΧΕΙΩΝ'!$U$6:$U$12,'ΠΡΟΣΟΧΗ ΜΟΝΟ ΕΙΣΑΓΩΓΗ ΣΤΟΙΧΕΙΩΝ'!G5))</f>
        <v/>
      </c>
      <c r="H5" s="30" t="str">
        <f>IF('ΠΡΟΣΟΧΗ ΜΟΝΟ ΕΙΣΑΓΩΓΗ ΣΤΟΙΧΕΙΩΝ'!H5="","",INDEX('ΠΡΟΣΟΧΗ ΜΟΝΟ ΕΙΣΑΓΩΓΗ ΣΤΟΙΧΕΙΩΝ'!$U$6:$U$12,'ΠΡΟΣΟΧΗ ΜΟΝΟ ΕΙΣΑΓΩΓΗ ΣΤΟΙΧΕΙΩΝ'!H5))</f>
        <v/>
      </c>
      <c r="I5" s="30" t="str">
        <f>IF('ΠΡΟΣΟΧΗ ΜΟΝΟ ΕΙΣΑΓΩΓΗ ΣΤΟΙΧΕΙΩΝ'!I5="","",INDEX('ΠΡΟΣΟΧΗ ΜΟΝΟ ΕΙΣΑΓΩΓΗ ΣΤΟΙΧΕΙΩΝ'!$U$6:$U$12,'ΠΡΟΣΟΧΗ ΜΟΝΟ ΕΙΣΑΓΩΓΗ ΣΤΟΙΧΕΙΩΝ'!I5))</f>
        <v/>
      </c>
      <c r="J5" s="30" t="str">
        <f>IF('ΠΡΟΣΟΧΗ ΜΟΝΟ ΕΙΣΑΓΩΓΗ ΣΤΟΙΧΕΙΩΝ'!J5="","",INDEX('ΠΡΟΣΟΧΗ ΜΟΝΟ ΕΙΣΑΓΩΓΗ ΣΤΟΙΧΕΙΩΝ'!$U$6:$U$12,'ΠΡΟΣΟΧΗ ΜΟΝΟ ΕΙΣΑΓΩΓΗ ΣΤΟΙΧΕΙΩΝ'!J5))</f>
        <v/>
      </c>
      <c r="K5" s="31" t="s">
        <v>9</v>
      </c>
      <c r="L5" s="21"/>
    </row>
    <row r="6" spans="1:12" ht="30.75" customHeight="1">
      <c r="A6" s="20"/>
      <c r="B6" s="13">
        <v>3</v>
      </c>
      <c r="C6" s="28" t="str">
        <f>'ΠΡΟΣΟΧΗ ΜΟΝΟ ΕΙΣΑΓΩΓΗ ΣΤΟΙΧΕΙΩΝ'!C6</f>
        <v>ΑΘΑΝΑΣΙΟΥ</v>
      </c>
      <c r="D6" s="29" t="str">
        <f>'ΠΡΟΣΟΧΗ ΜΟΝΟ ΕΙΣΑΓΩΓΗ ΣΤΟΙΧΕΙΩΝ'!D6</f>
        <v>ΑΙΚΑΤΕΡΙΝΗ</v>
      </c>
      <c r="E6" s="29" t="str">
        <f>'ΠΡΟΣΟΧΗ ΜΟΝΟ ΕΙΣΑΓΩΓΗ ΣΤΟΙΧΕΙΩΝ'!E6</f>
        <v>Φιλόλογος</v>
      </c>
      <c r="F6" s="30" t="str">
        <f>IF('ΠΡΟΣΟΧΗ ΜΟΝΟ ΕΙΣΑΓΩΓΗ ΣΤΟΙΧΕΙΩΝ'!F6="","",INDEX('ΠΡΟΣΟΧΗ ΜΟΝΟ ΕΙΣΑΓΩΓΗ ΣΤΟΙΧΕΙΩΝ'!$U$6:$U$12,'ΠΡΟΣΟΧΗ ΜΟΝΟ ΕΙΣΑΓΩΓΗ ΣΤΟΙΧΕΙΩΝ'!F6))</f>
        <v/>
      </c>
      <c r="G6" s="30" t="str">
        <f>IF('ΠΡΟΣΟΧΗ ΜΟΝΟ ΕΙΣΑΓΩΓΗ ΣΤΟΙΧΕΙΩΝ'!G6="","",INDEX('ΠΡΟΣΟΧΗ ΜΟΝΟ ΕΙΣΑΓΩΓΗ ΣΤΟΙΧΕΙΩΝ'!$U$6:$U$12,'ΠΡΟΣΟΧΗ ΜΟΝΟ ΕΙΣΑΓΩΓΗ ΣΤΟΙΧΕΙΩΝ'!G6))</f>
        <v/>
      </c>
      <c r="H6" s="30" t="str">
        <f>IF('ΠΡΟΣΟΧΗ ΜΟΝΟ ΕΙΣΑΓΩΓΗ ΣΤΟΙΧΕΙΩΝ'!H6="","",INDEX('ΠΡΟΣΟΧΗ ΜΟΝΟ ΕΙΣΑΓΩΓΗ ΣΤΟΙΧΕΙΩΝ'!$U$6:$U$12,'ΠΡΟΣΟΧΗ ΜΟΝΟ ΕΙΣΑΓΩΓΗ ΣΤΟΙΧΕΙΩΝ'!H6))</f>
        <v/>
      </c>
      <c r="I6" s="30" t="str">
        <f>IF('ΠΡΟΣΟΧΗ ΜΟΝΟ ΕΙΣΑΓΩΓΗ ΣΤΟΙΧΕΙΩΝ'!I6="","",INDEX('ΠΡΟΣΟΧΗ ΜΟΝΟ ΕΙΣΑΓΩΓΗ ΣΤΟΙΧΕΙΩΝ'!$U$6:$U$12,'ΠΡΟΣΟΧΗ ΜΟΝΟ ΕΙΣΑΓΩΓΗ ΣΤΟΙΧΕΙΩΝ'!I6))</f>
        <v/>
      </c>
      <c r="J6" s="30" t="str">
        <f>IF('ΠΡΟΣΟΧΗ ΜΟΝΟ ΕΙΣΑΓΩΓΗ ΣΤΟΙΧΕΙΩΝ'!J6="","",INDEX('ΠΡΟΣΟΧΗ ΜΟΝΟ ΕΙΣΑΓΩΓΗ ΣΤΟΙΧΕΙΩΝ'!$U$6:$U$12,'ΠΡΟΣΟΧΗ ΜΟΝΟ ΕΙΣΑΓΩΓΗ ΣΤΟΙΧΕΙΩΝ'!J6))</f>
        <v/>
      </c>
      <c r="K6" s="31" t="s">
        <v>9</v>
      </c>
      <c r="L6" s="22"/>
    </row>
    <row r="7" spans="1:12" ht="30.75" customHeight="1">
      <c r="A7" s="20"/>
      <c r="B7" s="13">
        <v>4</v>
      </c>
      <c r="C7" s="28" t="str">
        <f>'ΠΡΟΣΟΧΗ ΜΟΝΟ ΕΙΣΑΓΩΓΗ ΣΤΟΙΧΕΙΩΝ'!C7</f>
        <v>ΑΛΕΙΦΕΡΗ</v>
      </c>
      <c r="D7" s="29" t="str">
        <f>'ΠΡΟΣΟΧΗ ΜΟΝΟ ΕΙΣΑΓΩΓΗ ΣΤΟΙΧΕΙΩΝ'!D7</f>
        <v>ΓΕΩΡΓΙΑ</v>
      </c>
      <c r="E7" s="29" t="str">
        <f>'ΠΡΟΣΟΧΗ ΜΟΝΟ ΕΙΣΑΓΩΓΗ ΣΤΟΙΧΕΙΩΝ'!E7</f>
        <v>Φιλόλογος</v>
      </c>
      <c r="F7" s="30" t="str">
        <f>IF('ΠΡΟΣΟΧΗ ΜΟΝΟ ΕΙΣΑΓΩΓΗ ΣΤΟΙΧΕΙΩΝ'!F7="","",INDEX('ΠΡΟΣΟΧΗ ΜΟΝΟ ΕΙΣΑΓΩΓΗ ΣΤΟΙΧΕΙΩΝ'!$U$6:$U$12,'ΠΡΟΣΟΧΗ ΜΟΝΟ ΕΙΣΑΓΩΓΗ ΣΤΟΙΧΕΙΩΝ'!F7))</f>
        <v/>
      </c>
      <c r="G7" s="30" t="str">
        <f>IF('ΠΡΟΣΟΧΗ ΜΟΝΟ ΕΙΣΑΓΩΓΗ ΣΤΟΙΧΕΙΩΝ'!G7="","",INDEX('ΠΡΟΣΟΧΗ ΜΟΝΟ ΕΙΣΑΓΩΓΗ ΣΤΟΙΧΕΙΩΝ'!$U$6:$U$12,'ΠΡΟΣΟΧΗ ΜΟΝΟ ΕΙΣΑΓΩΓΗ ΣΤΟΙΧΕΙΩΝ'!G7))</f>
        <v/>
      </c>
      <c r="H7" s="30" t="str">
        <f>IF('ΠΡΟΣΟΧΗ ΜΟΝΟ ΕΙΣΑΓΩΓΗ ΣΤΟΙΧΕΙΩΝ'!H7="","",INDEX('ΠΡΟΣΟΧΗ ΜΟΝΟ ΕΙΣΑΓΩΓΗ ΣΤΟΙΧΕΙΩΝ'!$U$6:$U$12,'ΠΡΟΣΟΧΗ ΜΟΝΟ ΕΙΣΑΓΩΓΗ ΣΤΟΙΧΕΙΩΝ'!H7))</f>
        <v/>
      </c>
      <c r="I7" s="30" t="str">
        <f>IF('ΠΡΟΣΟΧΗ ΜΟΝΟ ΕΙΣΑΓΩΓΗ ΣΤΟΙΧΕΙΩΝ'!I7="","",INDEX('ΠΡΟΣΟΧΗ ΜΟΝΟ ΕΙΣΑΓΩΓΗ ΣΤΟΙΧΕΙΩΝ'!$U$6:$U$12,'ΠΡΟΣΟΧΗ ΜΟΝΟ ΕΙΣΑΓΩΓΗ ΣΤΟΙΧΕΙΩΝ'!I7))</f>
        <v/>
      </c>
      <c r="J7" s="30" t="str">
        <f>IF('ΠΡΟΣΟΧΗ ΜΟΝΟ ΕΙΣΑΓΩΓΗ ΣΤΟΙΧΕΙΩΝ'!J7="","",INDEX('ΠΡΟΣΟΧΗ ΜΟΝΟ ΕΙΣΑΓΩΓΗ ΣΤΟΙΧΕΙΩΝ'!$U$6:$U$12,'ΠΡΟΣΟΧΗ ΜΟΝΟ ΕΙΣΑΓΩΓΗ ΣΤΟΙΧΕΙΩΝ'!J7))</f>
        <v/>
      </c>
      <c r="K7" s="31"/>
      <c r="L7" s="21"/>
    </row>
    <row r="8" spans="1:12" ht="30.75" customHeight="1">
      <c r="A8" s="20"/>
      <c r="B8" s="13">
        <v>5</v>
      </c>
      <c r="C8" s="28" t="str">
        <f>'ΠΡΟΣΟΧΗ ΜΟΝΟ ΕΙΣΑΓΩΓΗ ΣΤΟΙΧΕΙΩΝ'!C8</f>
        <v>ΑΜΒΡΑΖΗ</v>
      </c>
      <c r="D8" s="29" t="str">
        <f>'ΠΡΟΣΟΧΗ ΜΟΝΟ ΕΙΣΑΓΩΓΗ ΣΤΟΙΧΕΙΩΝ'!D8</f>
        <v>ΑΣΠΑΣΙΑ</v>
      </c>
      <c r="E8" s="29" t="str">
        <f>'ΠΡΟΣΟΧΗ ΜΟΝΟ ΕΙΣΑΓΩΓΗ ΣΤΟΙΧΕΙΩΝ'!E8</f>
        <v>Θεολόγος</v>
      </c>
      <c r="F8" s="30" t="str">
        <f>IF('ΠΡΟΣΟΧΗ ΜΟΝΟ ΕΙΣΑΓΩΓΗ ΣΤΟΙΧΕΙΩΝ'!F8="","",INDEX('ΠΡΟΣΟΧΗ ΜΟΝΟ ΕΙΣΑΓΩΓΗ ΣΤΟΙΧΕΙΩΝ'!$U$6:$U$12,'ΠΡΟΣΟΧΗ ΜΟΝΟ ΕΙΣΑΓΩΓΗ ΣΤΟΙΧΕΙΩΝ'!F8))</f>
        <v/>
      </c>
      <c r="G8" s="30" t="str">
        <f>IF('ΠΡΟΣΟΧΗ ΜΟΝΟ ΕΙΣΑΓΩΓΗ ΣΤΟΙΧΕΙΩΝ'!G8="","",INDEX('ΠΡΟΣΟΧΗ ΜΟΝΟ ΕΙΣΑΓΩΓΗ ΣΤΟΙΧΕΙΩΝ'!$U$6:$U$12,'ΠΡΟΣΟΧΗ ΜΟΝΟ ΕΙΣΑΓΩΓΗ ΣΤΟΙΧΕΙΩΝ'!G8))</f>
        <v/>
      </c>
      <c r="H8" s="30" t="str">
        <f>IF('ΠΡΟΣΟΧΗ ΜΟΝΟ ΕΙΣΑΓΩΓΗ ΣΤΟΙΧΕΙΩΝ'!H8="","",INDEX('ΠΡΟΣΟΧΗ ΜΟΝΟ ΕΙΣΑΓΩΓΗ ΣΤΟΙΧΕΙΩΝ'!$U$6:$U$12,'ΠΡΟΣΟΧΗ ΜΟΝΟ ΕΙΣΑΓΩΓΗ ΣΤΟΙΧΕΙΩΝ'!H8))</f>
        <v/>
      </c>
      <c r="I8" s="30" t="str">
        <f>IF('ΠΡΟΣΟΧΗ ΜΟΝΟ ΕΙΣΑΓΩΓΗ ΣΤΟΙΧΕΙΩΝ'!I8="","",INDEX('ΠΡΟΣΟΧΗ ΜΟΝΟ ΕΙΣΑΓΩΓΗ ΣΤΟΙΧΕΙΩΝ'!$U$6:$U$12,'ΠΡΟΣΟΧΗ ΜΟΝΟ ΕΙΣΑΓΩΓΗ ΣΤΟΙΧΕΙΩΝ'!I8))</f>
        <v/>
      </c>
      <c r="J8" s="30" t="str">
        <f>IF('ΠΡΟΣΟΧΗ ΜΟΝΟ ΕΙΣΑΓΩΓΗ ΣΤΟΙΧΕΙΩΝ'!J8="","",INDEX('ΠΡΟΣΟΧΗ ΜΟΝΟ ΕΙΣΑΓΩΓΗ ΣΤΟΙΧΕΙΩΝ'!$U$6:$U$12,'ΠΡΟΣΟΧΗ ΜΟΝΟ ΕΙΣΑΓΩΓΗ ΣΤΟΙΧΕΙΩΝ'!J8))</f>
        <v/>
      </c>
      <c r="K8" s="32"/>
      <c r="L8" s="21"/>
    </row>
    <row r="9" spans="1:12" ht="30.75" customHeight="1">
      <c r="A9" s="20"/>
      <c r="B9" s="13">
        <v>6</v>
      </c>
      <c r="C9" s="28" t="e">
        <f>'ΠΡΟΣΟΧΗ ΜΟΝΟ ΕΙΣΑΓΩΓΗ ΣΤΟΙΧΕΙΩΝ'!#REF!</f>
        <v>#REF!</v>
      </c>
      <c r="D9" s="29" t="e">
        <f>'ΠΡΟΣΟΧΗ ΜΟΝΟ ΕΙΣΑΓΩΓΗ ΣΤΟΙΧΕΙΩΝ'!#REF!</f>
        <v>#REF!</v>
      </c>
      <c r="E9" s="29" t="e">
        <f>'ΠΡΟΣΟΧΗ ΜΟΝΟ ΕΙΣΑΓΩΓΗ ΣΤΟΙΧΕΙΩΝ'!#REF!</f>
        <v>#REF!</v>
      </c>
      <c r="F9" s="30" t="str">
        <f>IF('ΠΡΟΣΟΧΗ ΜΟΝΟ ΕΙΣΑΓΩΓΗ ΣΤΟΙΧΕΙΩΝ'!F9="","",INDEX('ΠΡΟΣΟΧΗ ΜΟΝΟ ΕΙΣΑΓΩΓΗ ΣΤΟΙΧΕΙΩΝ'!$U$6:$U$12,'ΠΡΟΣΟΧΗ ΜΟΝΟ ΕΙΣΑΓΩΓΗ ΣΤΟΙΧΕΙΩΝ'!F9))</f>
        <v/>
      </c>
      <c r="G9" s="30" t="str">
        <f>IF('ΠΡΟΣΟΧΗ ΜΟΝΟ ΕΙΣΑΓΩΓΗ ΣΤΟΙΧΕΙΩΝ'!G9="","",INDEX('ΠΡΟΣΟΧΗ ΜΟΝΟ ΕΙΣΑΓΩΓΗ ΣΤΟΙΧΕΙΩΝ'!$U$6:$U$12,'ΠΡΟΣΟΧΗ ΜΟΝΟ ΕΙΣΑΓΩΓΗ ΣΤΟΙΧΕΙΩΝ'!G9))</f>
        <v/>
      </c>
      <c r="H9" s="30" t="str">
        <f>IF('ΠΡΟΣΟΧΗ ΜΟΝΟ ΕΙΣΑΓΩΓΗ ΣΤΟΙΧΕΙΩΝ'!H9="","",INDEX('ΠΡΟΣΟΧΗ ΜΟΝΟ ΕΙΣΑΓΩΓΗ ΣΤΟΙΧΕΙΩΝ'!$U$6:$U$12,'ΠΡΟΣΟΧΗ ΜΟΝΟ ΕΙΣΑΓΩΓΗ ΣΤΟΙΧΕΙΩΝ'!H9))</f>
        <v/>
      </c>
      <c r="I9" s="30" t="str">
        <f>IF('ΠΡΟΣΟΧΗ ΜΟΝΟ ΕΙΣΑΓΩΓΗ ΣΤΟΙΧΕΙΩΝ'!I9="","",INDEX('ΠΡΟΣΟΧΗ ΜΟΝΟ ΕΙΣΑΓΩΓΗ ΣΤΟΙΧΕΙΩΝ'!$U$6:$U$12,'ΠΡΟΣΟΧΗ ΜΟΝΟ ΕΙΣΑΓΩΓΗ ΣΤΟΙΧΕΙΩΝ'!I9))</f>
        <v/>
      </c>
      <c r="J9" s="30" t="str">
        <f>IF('ΠΡΟΣΟΧΗ ΜΟΝΟ ΕΙΣΑΓΩΓΗ ΣΤΟΙΧΕΙΩΝ'!J9="","",INDEX('ΠΡΟΣΟΧΗ ΜΟΝΟ ΕΙΣΑΓΩΓΗ ΣΤΟΙΧΕΙΩΝ'!$U$6:$U$12,'ΠΡΟΣΟΧΗ ΜΟΝΟ ΕΙΣΑΓΩΓΗ ΣΤΟΙΧΕΙΩΝ'!J9))</f>
        <v/>
      </c>
      <c r="K9" s="32"/>
      <c r="L9" s="22"/>
    </row>
    <row r="10" spans="1:12" ht="30.75" customHeight="1">
      <c r="A10" s="20"/>
      <c r="B10" s="13">
        <v>7</v>
      </c>
      <c r="C10" s="28" t="e">
        <f>'ΠΡΟΣΟΧΗ ΜΟΝΟ ΕΙΣΑΓΩΓΗ ΣΤΟΙΧΕΙΩΝ'!#REF!</f>
        <v>#REF!</v>
      </c>
      <c r="D10" s="29" t="e">
        <f>'ΠΡΟΣΟΧΗ ΜΟΝΟ ΕΙΣΑΓΩΓΗ ΣΤΟΙΧΕΙΩΝ'!#REF!</f>
        <v>#REF!</v>
      </c>
      <c r="E10" s="29" t="e">
        <f>'ΠΡΟΣΟΧΗ ΜΟΝΟ ΕΙΣΑΓΩΓΗ ΣΤΟΙΧΕΙΩΝ'!#REF!</f>
        <v>#REF!</v>
      </c>
      <c r="F10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G10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H10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I10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J10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K10" s="32"/>
      <c r="L10" s="22"/>
    </row>
    <row r="11" spans="1:12" ht="30.75" customHeight="1">
      <c r="A11" s="20"/>
      <c r="B11" s="13">
        <v>8</v>
      </c>
      <c r="C11" s="28" t="str">
        <f>'ΠΡΟΣΟΧΗ ΜΟΝΟ ΕΙΣΑΓΩΓΗ ΣΤΟΙΧΕΙΩΝ'!C9</f>
        <v>ΒΙΤΣΑΣ</v>
      </c>
      <c r="D11" s="29" t="str">
        <f>'ΠΡΟΣΟΧΗ ΜΟΝΟ ΕΙΣΑΓΩΓΗ ΣΤΟΙΧΕΙΩΝ'!D9</f>
        <v>ΙΩΑΝΝΗΣ</v>
      </c>
      <c r="E11" s="29" t="str">
        <f>'ΠΡΟΣΟΧΗ ΜΟΝΟ ΕΙΣΑΓΩΓΗ ΣΤΟΙΧΕΙΩΝ'!E9</f>
        <v>Θεολόγος</v>
      </c>
      <c r="F11" s="30" t="str">
        <f>IF('ΠΡΟΣΟΧΗ ΜΟΝΟ ΕΙΣΑΓΩΓΗ ΣΤΟΙΧΕΙΩΝ'!F10="","",INDEX('ΠΡΟΣΟΧΗ ΜΟΝΟ ΕΙΣΑΓΩΓΗ ΣΤΟΙΧΕΙΩΝ'!$U$6:$U$12,'ΠΡΟΣΟΧΗ ΜΟΝΟ ΕΙΣΑΓΩΓΗ ΣΤΟΙΧΕΙΩΝ'!F10))</f>
        <v/>
      </c>
      <c r="G11" s="30" t="str">
        <f>IF('ΠΡΟΣΟΧΗ ΜΟΝΟ ΕΙΣΑΓΩΓΗ ΣΤΟΙΧΕΙΩΝ'!G10="","",INDEX('ΠΡΟΣΟΧΗ ΜΟΝΟ ΕΙΣΑΓΩΓΗ ΣΤΟΙΧΕΙΩΝ'!$U$6:$U$12,'ΠΡΟΣΟΧΗ ΜΟΝΟ ΕΙΣΑΓΩΓΗ ΣΤΟΙΧΕΙΩΝ'!G10))</f>
        <v/>
      </c>
      <c r="H11" s="30" t="str">
        <f>IF('ΠΡΟΣΟΧΗ ΜΟΝΟ ΕΙΣΑΓΩΓΗ ΣΤΟΙΧΕΙΩΝ'!H10="","",INDEX('ΠΡΟΣΟΧΗ ΜΟΝΟ ΕΙΣΑΓΩΓΗ ΣΤΟΙΧΕΙΩΝ'!$U$6:$U$12,'ΠΡΟΣΟΧΗ ΜΟΝΟ ΕΙΣΑΓΩΓΗ ΣΤΟΙΧΕΙΩΝ'!H10))</f>
        <v/>
      </c>
      <c r="I11" s="30" t="str">
        <f>IF('ΠΡΟΣΟΧΗ ΜΟΝΟ ΕΙΣΑΓΩΓΗ ΣΤΟΙΧΕΙΩΝ'!I10="","",INDEX('ΠΡΟΣΟΧΗ ΜΟΝΟ ΕΙΣΑΓΩΓΗ ΣΤΟΙΧΕΙΩΝ'!$U$6:$U$12,'ΠΡΟΣΟΧΗ ΜΟΝΟ ΕΙΣΑΓΩΓΗ ΣΤΟΙΧΕΙΩΝ'!I10))</f>
        <v/>
      </c>
      <c r="J11" s="30" t="str">
        <f>IF('ΠΡΟΣΟΧΗ ΜΟΝΟ ΕΙΣΑΓΩΓΗ ΣΤΟΙΧΕΙΩΝ'!J10="","",INDEX('ΠΡΟΣΟΧΗ ΜΟΝΟ ΕΙΣΑΓΩΓΗ ΣΤΟΙΧΕΙΩΝ'!$U$6:$U$12,'ΠΡΟΣΟΧΗ ΜΟΝΟ ΕΙΣΑΓΩΓΗ ΣΤΟΙΧΕΙΩΝ'!J10))</f>
        <v/>
      </c>
      <c r="K11" s="32"/>
      <c r="L11" s="22"/>
    </row>
    <row r="12" spans="1:12" ht="30.75" customHeight="1">
      <c r="A12" s="20"/>
      <c r="B12" s="13">
        <v>9</v>
      </c>
      <c r="C12" s="28" t="str">
        <f>'ΠΡΟΣΟΧΗ ΜΟΝΟ ΕΙΣΑΓΩΓΗ ΣΤΟΙΧΕΙΩΝ'!C5</f>
        <v>ΓΛΑΒΑΣ</v>
      </c>
      <c r="D12" s="29" t="str">
        <f>'ΠΡΟΣΟΧΗ ΜΟΝΟ ΕΙΣΑΓΩΓΗ ΣΤΟΙΧΕΙΩΝ'!D5</f>
        <v>ΙΣΙΔΩΡΟΣ</v>
      </c>
      <c r="E12" s="29" t="str">
        <f>'ΠΡΟΣΟΧΗ ΜΟΝΟ ΕΙΣΑΓΩΓΗ ΣΤΟΙΧΕΙΩΝ'!E5</f>
        <v>Μαθηματικός</v>
      </c>
      <c r="F12" s="30" t="str">
        <f>IF('ΠΡΟΣΟΧΗ ΜΟΝΟ ΕΙΣΑΓΩΓΗ ΣΤΟΙΧΕΙΩΝ'!F11="","",INDEX('ΠΡΟΣΟΧΗ ΜΟΝΟ ΕΙΣΑΓΩΓΗ ΣΤΟΙΧΕΙΩΝ'!$U$6:$U$12,'ΠΡΟΣΟΧΗ ΜΟΝΟ ΕΙΣΑΓΩΓΗ ΣΤΟΙΧΕΙΩΝ'!F11))</f>
        <v/>
      </c>
      <c r="G12" s="30" t="str">
        <f>IF('ΠΡΟΣΟΧΗ ΜΟΝΟ ΕΙΣΑΓΩΓΗ ΣΤΟΙΧΕΙΩΝ'!G11="","",INDEX('ΠΡΟΣΟΧΗ ΜΟΝΟ ΕΙΣΑΓΩΓΗ ΣΤΟΙΧΕΙΩΝ'!$U$6:$U$12,'ΠΡΟΣΟΧΗ ΜΟΝΟ ΕΙΣΑΓΩΓΗ ΣΤΟΙΧΕΙΩΝ'!G11))</f>
        <v/>
      </c>
      <c r="H12" s="30" t="str">
        <f>IF('ΠΡΟΣΟΧΗ ΜΟΝΟ ΕΙΣΑΓΩΓΗ ΣΤΟΙΧΕΙΩΝ'!H11="","",INDEX('ΠΡΟΣΟΧΗ ΜΟΝΟ ΕΙΣΑΓΩΓΗ ΣΤΟΙΧΕΙΩΝ'!$U$6:$U$12,'ΠΡΟΣΟΧΗ ΜΟΝΟ ΕΙΣΑΓΩΓΗ ΣΤΟΙΧΕΙΩΝ'!H11))</f>
        <v/>
      </c>
      <c r="I12" s="30" t="str">
        <f>IF('ΠΡΟΣΟΧΗ ΜΟΝΟ ΕΙΣΑΓΩΓΗ ΣΤΟΙΧΕΙΩΝ'!I11="","",INDEX('ΠΡΟΣΟΧΗ ΜΟΝΟ ΕΙΣΑΓΩΓΗ ΣΤΟΙΧΕΙΩΝ'!$U$6:$U$12,'ΠΡΟΣΟΧΗ ΜΟΝΟ ΕΙΣΑΓΩΓΗ ΣΤΟΙΧΕΙΩΝ'!I11))</f>
        <v/>
      </c>
      <c r="J12" s="30" t="str">
        <f>IF('ΠΡΟΣΟΧΗ ΜΟΝΟ ΕΙΣΑΓΩΓΗ ΣΤΟΙΧΕΙΩΝ'!J11="","",INDEX('ΠΡΟΣΟΧΗ ΜΟΝΟ ΕΙΣΑΓΩΓΗ ΣΤΟΙΧΕΙΩΝ'!$U$6:$U$12,'ΠΡΟΣΟΧΗ ΜΟΝΟ ΕΙΣΑΓΩΓΗ ΣΤΟΙΧΕΙΩΝ'!J11))</f>
        <v/>
      </c>
      <c r="K12" s="33" t="s">
        <v>15</v>
      </c>
      <c r="L12" s="22"/>
    </row>
    <row r="13" spans="1:12" ht="30.75" customHeight="1">
      <c r="A13" s="20"/>
      <c r="B13" s="13">
        <v>10</v>
      </c>
      <c r="C13" s="28" t="str">
        <f>'ΠΡΟΣΟΧΗ ΜΟΝΟ ΕΙΣΑΓΩΓΗ ΣΤΟΙΧΕΙΩΝ'!C10</f>
        <v>ΓΕΡΟΓΙΑΝΝΗ</v>
      </c>
      <c r="D13" s="29" t="str">
        <f>'ΠΡΟΣΟΧΗ ΜΟΝΟ ΕΙΣΑΓΩΓΗ ΣΤΟΙΧΕΙΩΝ'!D10</f>
        <v>ΑΙΚΑΤΕΡΙΝΗ</v>
      </c>
      <c r="E13" s="29" t="str">
        <f>'ΠΡΟΣΟΧΗ ΜΟΝΟ ΕΙΣΑΓΩΓΗ ΣΤΟΙΧΕΙΩΝ'!E10</f>
        <v>Αγγλικών</v>
      </c>
      <c r="F13" s="30" t="str">
        <f>IF('ΠΡΟΣΟΧΗ ΜΟΝΟ ΕΙΣΑΓΩΓΗ ΣΤΟΙΧΕΙΩΝ'!F12="","",INDEX('ΠΡΟΣΟΧΗ ΜΟΝΟ ΕΙΣΑΓΩΓΗ ΣΤΟΙΧΕΙΩΝ'!$U$6:$U$12,'ΠΡΟΣΟΧΗ ΜΟΝΟ ΕΙΣΑΓΩΓΗ ΣΤΟΙΧΕΙΩΝ'!F12))</f>
        <v/>
      </c>
      <c r="G13" s="30" t="str">
        <f>IF('ΠΡΟΣΟΧΗ ΜΟΝΟ ΕΙΣΑΓΩΓΗ ΣΤΟΙΧΕΙΩΝ'!G12="","",INDEX('ΠΡΟΣΟΧΗ ΜΟΝΟ ΕΙΣΑΓΩΓΗ ΣΤΟΙΧΕΙΩΝ'!$U$6:$U$12,'ΠΡΟΣΟΧΗ ΜΟΝΟ ΕΙΣΑΓΩΓΗ ΣΤΟΙΧΕΙΩΝ'!G12))</f>
        <v/>
      </c>
      <c r="H13" s="30" t="str">
        <f>IF('ΠΡΟΣΟΧΗ ΜΟΝΟ ΕΙΣΑΓΩΓΗ ΣΤΟΙΧΕΙΩΝ'!H12="","",INDEX('ΠΡΟΣΟΧΗ ΜΟΝΟ ΕΙΣΑΓΩΓΗ ΣΤΟΙΧΕΙΩΝ'!$U$6:$U$12,'ΠΡΟΣΟΧΗ ΜΟΝΟ ΕΙΣΑΓΩΓΗ ΣΤΟΙΧΕΙΩΝ'!H12))</f>
        <v/>
      </c>
      <c r="I13" s="30" t="str">
        <f>IF('ΠΡΟΣΟΧΗ ΜΟΝΟ ΕΙΣΑΓΩΓΗ ΣΤΟΙΧΕΙΩΝ'!I12="","",INDEX('ΠΡΟΣΟΧΗ ΜΟΝΟ ΕΙΣΑΓΩΓΗ ΣΤΟΙΧΕΙΩΝ'!$U$6:$U$12,'ΠΡΟΣΟΧΗ ΜΟΝΟ ΕΙΣΑΓΩΓΗ ΣΤΟΙΧΕΙΩΝ'!I12))</f>
        <v/>
      </c>
      <c r="J13" s="30" t="str">
        <f>IF('ΠΡΟΣΟΧΗ ΜΟΝΟ ΕΙΣΑΓΩΓΗ ΣΤΟΙΧΕΙΩΝ'!J12="","",INDEX('ΠΡΟΣΟΧΗ ΜΟΝΟ ΕΙΣΑΓΩΓΗ ΣΤΟΙΧΕΙΩΝ'!$U$6:$U$12,'ΠΡΟΣΟΧΗ ΜΟΝΟ ΕΙΣΑΓΩΓΗ ΣΤΟΙΧΕΙΩΝ'!J12))</f>
        <v/>
      </c>
      <c r="K13" s="33"/>
      <c r="L13" s="22"/>
    </row>
    <row r="14" spans="1:12" ht="30.75" customHeight="1">
      <c r="A14" s="20"/>
      <c r="B14" s="13">
        <v>11</v>
      </c>
      <c r="C14" s="28" t="str">
        <f>'ΠΡΟΣΟΧΗ ΜΟΝΟ ΕΙΣΑΓΩΓΗ ΣΤΟΙΧΕΙΩΝ'!C11</f>
        <v>ΓΕΩΡΓΑΚΑΚΗ</v>
      </c>
      <c r="D14" s="29" t="str">
        <f>'ΠΡΟΣΟΧΗ ΜΟΝΟ ΕΙΣΑΓΩΓΗ ΣΤΟΙΧΕΙΩΝ'!D11</f>
        <v>ΧΡΥΣΗ</v>
      </c>
      <c r="E14" s="29" t="str">
        <f>'ΠΡΟΣΟΧΗ ΜΟΝΟ ΕΙΣΑΓΩΓΗ ΣΤΟΙΧΕΙΩΝ'!E11</f>
        <v>Γυμνάστρια</v>
      </c>
      <c r="F14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G14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H14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I14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J14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K14" s="34" t="s">
        <v>17</v>
      </c>
      <c r="L14" s="22"/>
    </row>
    <row r="15" spans="1:12" ht="30.75" customHeight="1">
      <c r="A15" s="20"/>
      <c r="B15" s="13">
        <v>12</v>
      </c>
      <c r="C15" s="28" t="str">
        <f>'ΠΡΟΣΟΧΗ ΜΟΝΟ ΕΙΣΑΓΩΓΗ ΣΤΟΙΧΕΙΩΝ'!C12</f>
        <v>ΔΕΚΑΡΙΣΤΟΥ</v>
      </c>
      <c r="D15" s="29" t="str">
        <f>'ΠΡΟΣΟΧΗ ΜΟΝΟ ΕΙΣΑΓΩΓΗ ΣΤΟΙΧΕΙΩΝ'!D12</f>
        <v>ΓΕΩΡΓΙΑ</v>
      </c>
      <c r="E15" s="29" t="str">
        <f>'ΠΡΟΣΟΧΗ ΜΟΝΟ ΕΙΣΑΓΩΓΗ ΣΤΟΙΧΕΙΩΝ'!E12</f>
        <v>Φιλόλογος</v>
      </c>
      <c r="F15" s="30" t="str">
        <f>IF('ΠΡΟΣΟΧΗ ΜΟΝΟ ΕΙΣΑΓΩΓΗ ΣΤΟΙΧΕΙΩΝ'!F13="","",INDEX('ΠΡΟΣΟΧΗ ΜΟΝΟ ΕΙΣΑΓΩΓΗ ΣΤΟΙΧΕΙΩΝ'!$U$6:$U$12,'ΠΡΟΣΟΧΗ ΜΟΝΟ ΕΙΣΑΓΩΓΗ ΣΤΟΙΧΕΙΩΝ'!F13))</f>
        <v/>
      </c>
      <c r="G15" s="30" t="str">
        <f>IF('ΠΡΟΣΟΧΗ ΜΟΝΟ ΕΙΣΑΓΩΓΗ ΣΤΟΙΧΕΙΩΝ'!G13="","",INDEX('ΠΡΟΣΟΧΗ ΜΟΝΟ ΕΙΣΑΓΩΓΗ ΣΤΟΙΧΕΙΩΝ'!$U$6:$U$12,'ΠΡΟΣΟΧΗ ΜΟΝΟ ΕΙΣΑΓΩΓΗ ΣΤΟΙΧΕΙΩΝ'!G13))</f>
        <v/>
      </c>
      <c r="H15" s="30" t="str">
        <f>IF('ΠΡΟΣΟΧΗ ΜΟΝΟ ΕΙΣΑΓΩΓΗ ΣΤΟΙΧΕΙΩΝ'!H13="","",INDEX('ΠΡΟΣΟΧΗ ΜΟΝΟ ΕΙΣΑΓΩΓΗ ΣΤΟΙΧΕΙΩΝ'!$U$6:$U$12,'ΠΡΟΣΟΧΗ ΜΟΝΟ ΕΙΣΑΓΩΓΗ ΣΤΟΙΧΕΙΩΝ'!H13))</f>
        <v/>
      </c>
      <c r="I15" s="30" t="str">
        <f>IF('ΠΡΟΣΟΧΗ ΜΟΝΟ ΕΙΣΑΓΩΓΗ ΣΤΟΙΧΕΙΩΝ'!I13="","",INDEX('ΠΡΟΣΟΧΗ ΜΟΝΟ ΕΙΣΑΓΩΓΗ ΣΤΟΙΧΕΙΩΝ'!$U$6:$U$12,'ΠΡΟΣΟΧΗ ΜΟΝΟ ΕΙΣΑΓΩΓΗ ΣΤΟΙΧΕΙΩΝ'!I13))</f>
        <v/>
      </c>
      <c r="J15" s="30" t="str">
        <f>IF('ΠΡΟΣΟΧΗ ΜΟΝΟ ΕΙΣΑΓΩΓΗ ΣΤΟΙΧΕΙΩΝ'!J13="","",INDEX('ΠΡΟΣΟΧΗ ΜΟΝΟ ΕΙΣΑΓΩΓΗ ΣΤΟΙΧΕΙΩΝ'!$U$6:$U$12,'ΠΡΟΣΟΧΗ ΜΟΝΟ ΕΙΣΑΓΩΓΗ ΣΤΟΙΧΕΙΩΝ'!J13))</f>
        <v/>
      </c>
      <c r="K15" s="34" t="s">
        <v>18</v>
      </c>
      <c r="L15" s="22"/>
    </row>
    <row r="16" spans="1:12" ht="30.75" customHeight="1">
      <c r="A16" s="20"/>
      <c r="B16" s="13">
        <v>13</v>
      </c>
      <c r="C16" s="28" t="e">
        <f>'ΠΡΟΣΟΧΗ ΜΟΝΟ ΕΙΣΑΓΩΓΗ ΣΤΟΙΧΕΙΩΝ'!#REF!</f>
        <v>#REF!</v>
      </c>
      <c r="D16" s="29" t="e">
        <f>'ΠΡΟΣΟΧΗ ΜΟΝΟ ΕΙΣΑΓΩΓΗ ΣΤΟΙΧΕΙΩΝ'!#REF!</f>
        <v>#REF!</v>
      </c>
      <c r="E16" s="29" t="e">
        <f>'ΠΡΟΣΟΧΗ ΜΟΝΟ ΕΙΣΑΓΩΓΗ ΣΤΟΙΧΕΙΩΝ'!#REF!</f>
        <v>#REF!</v>
      </c>
      <c r="F16" s="30" t="str">
        <f>IF('ΠΡΟΣΟΧΗ ΜΟΝΟ ΕΙΣΑΓΩΓΗ ΣΤΟΙΧΕΙΩΝ'!F14="","",INDEX('ΠΡΟΣΟΧΗ ΜΟΝΟ ΕΙΣΑΓΩΓΗ ΣΤΟΙΧΕΙΩΝ'!$U$6:$U$12,'ΠΡΟΣΟΧΗ ΜΟΝΟ ΕΙΣΑΓΩΓΗ ΣΤΟΙΧΕΙΩΝ'!F14))</f>
        <v/>
      </c>
      <c r="G16" s="30" t="str">
        <f>IF('ΠΡΟΣΟΧΗ ΜΟΝΟ ΕΙΣΑΓΩΓΗ ΣΤΟΙΧΕΙΩΝ'!G14="","",INDEX('ΠΡΟΣΟΧΗ ΜΟΝΟ ΕΙΣΑΓΩΓΗ ΣΤΟΙΧΕΙΩΝ'!$U$6:$U$12,'ΠΡΟΣΟΧΗ ΜΟΝΟ ΕΙΣΑΓΩΓΗ ΣΤΟΙΧΕΙΩΝ'!G14))</f>
        <v/>
      </c>
      <c r="H16" s="30" t="str">
        <f>IF('ΠΡΟΣΟΧΗ ΜΟΝΟ ΕΙΣΑΓΩΓΗ ΣΤΟΙΧΕΙΩΝ'!H14="","",INDEX('ΠΡΟΣΟΧΗ ΜΟΝΟ ΕΙΣΑΓΩΓΗ ΣΤΟΙΧΕΙΩΝ'!$U$6:$U$12,'ΠΡΟΣΟΧΗ ΜΟΝΟ ΕΙΣΑΓΩΓΗ ΣΤΟΙΧΕΙΩΝ'!H14))</f>
        <v/>
      </c>
      <c r="I16" s="30" t="str">
        <f>IF('ΠΡΟΣΟΧΗ ΜΟΝΟ ΕΙΣΑΓΩΓΗ ΣΤΟΙΧΕΙΩΝ'!I14="","",INDEX('ΠΡΟΣΟΧΗ ΜΟΝΟ ΕΙΣΑΓΩΓΗ ΣΤΟΙΧΕΙΩΝ'!$U$6:$U$12,'ΠΡΟΣΟΧΗ ΜΟΝΟ ΕΙΣΑΓΩΓΗ ΣΤΟΙΧΕΙΩΝ'!I14))</f>
        <v/>
      </c>
      <c r="J16" s="30" t="str">
        <f>IF('ΠΡΟΣΟΧΗ ΜΟΝΟ ΕΙΣΑΓΩΓΗ ΣΤΟΙΧΕΙΩΝ'!J14="","",INDEX('ΠΡΟΣΟΧΗ ΜΟΝΟ ΕΙΣΑΓΩΓΗ ΣΤΟΙΧΕΙΩΝ'!$U$6:$U$12,'ΠΡΟΣΟΧΗ ΜΟΝΟ ΕΙΣΑΓΩΓΗ ΣΤΟΙΧΕΙΩΝ'!J14))</f>
        <v/>
      </c>
      <c r="K16" s="34" t="s">
        <v>19</v>
      </c>
      <c r="L16" s="22"/>
    </row>
    <row r="17" spans="1:12" ht="30.75" customHeight="1">
      <c r="A17" s="20"/>
      <c r="B17" s="13">
        <v>14</v>
      </c>
      <c r="C17" s="28" t="str">
        <f>'ΠΡΟΣΟΧΗ ΜΟΝΟ ΕΙΣΑΓΩΓΗ ΣΤΟΙΧΕΙΩΝ'!C13</f>
        <v>ΔΗΜΗΡΙΟΥ</v>
      </c>
      <c r="D17" s="29" t="str">
        <f>'ΠΡΟΣΟΧΗ ΜΟΝΟ ΕΙΣΑΓΩΓΗ ΣΤΟΙΧΕΙΩΝ'!D13</f>
        <v>ΜΑΡΙΑ</v>
      </c>
      <c r="E17" s="29" t="str">
        <f>'ΠΡΟΣΟΧΗ ΜΟΝΟ ΕΙΣΑΓΩΓΗ ΣΤΟΙΧΕΙΩΝ'!E13</f>
        <v>ΓΕΡΜΑΝΙΚΩΝ</v>
      </c>
      <c r="F17" s="30" t="str">
        <f>IF('ΠΡΟΣΟΧΗ ΜΟΝΟ ΕΙΣΑΓΩΓΗ ΣΤΟΙΧΕΙΩΝ'!F15="","",INDEX('ΠΡΟΣΟΧΗ ΜΟΝΟ ΕΙΣΑΓΩΓΗ ΣΤΟΙΧΕΙΩΝ'!$U$6:$U$12,'ΠΡΟΣΟΧΗ ΜΟΝΟ ΕΙΣΑΓΩΓΗ ΣΤΟΙΧΕΙΩΝ'!F15))</f>
        <v/>
      </c>
      <c r="G17" s="30" t="str">
        <f>IF('ΠΡΟΣΟΧΗ ΜΟΝΟ ΕΙΣΑΓΩΓΗ ΣΤΟΙΧΕΙΩΝ'!G15="","",INDEX('ΠΡΟΣΟΧΗ ΜΟΝΟ ΕΙΣΑΓΩΓΗ ΣΤΟΙΧΕΙΩΝ'!$U$6:$U$12,'ΠΡΟΣΟΧΗ ΜΟΝΟ ΕΙΣΑΓΩΓΗ ΣΤΟΙΧΕΙΩΝ'!G15))</f>
        <v/>
      </c>
      <c r="H17" s="30" t="str">
        <f>IF('ΠΡΟΣΟΧΗ ΜΟΝΟ ΕΙΣΑΓΩΓΗ ΣΤΟΙΧΕΙΩΝ'!H15="","",INDEX('ΠΡΟΣΟΧΗ ΜΟΝΟ ΕΙΣΑΓΩΓΗ ΣΤΟΙΧΕΙΩΝ'!$U$6:$U$12,'ΠΡΟΣΟΧΗ ΜΟΝΟ ΕΙΣΑΓΩΓΗ ΣΤΟΙΧΕΙΩΝ'!H15))</f>
        <v/>
      </c>
      <c r="I17" s="30" t="str">
        <f>IF('ΠΡΟΣΟΧΗ ΜΟΝΟ ΕΙΣΑΓΩΓΗ ΣΤΟΙΧΕΙΩΝ'!I15="","",INDEX('ΠΡΟΣΟΧΗ ΜΟΝΟ ΕΙΣΑΓΩΓΗ ΣΤΟΙΧΕΙΩΝ'!$U$6:$U$12,'ΠΡΟΣΟΧΗ ΜΟΝΟ ΕΙΣΑΓΩΓΗ ΣΤΟΙΧΕΙΩΝ'!I15))</f>
        <v/>
      </c>
      <c r="J17" s="30" t="str">
        <f>IF('ΠΡΟΣΟΧΗ ΜΟΝΟ ΕΙΣΑΓΩΓΗ ΣΤΟΙΧΕΙΩΝ'!J15="","",INDEX('ΠΡΟΣΟΧΗ ΜΟΝΟ ΕΙΣΑΓΩΓΗ ΣΤΟΙΧΕΙΩΝ'!$U$6:$U$12,'ΠΡΟΣΟΧΗ ΜΟΝΟ ΕΙΣΑΓΩΓΗ ΣΤΟΙΧΕΙΩΝ'!J15))</f>
        <v/>
      </c>
      <c r="K17" s="34" t="s">
        <v>20</v>
      </c>
      <c r="L17" s="22"/>
    </row>
    <row r="18" spans="1:12" ht="30.75" customHeight="1">
      <c r="A18" s="20"/>
      <c r="B18" s="13">
        <v>15</v>
      </c>
      <c r="C18" s="28" t="str">
        <f>'ΠΡΟΣΟΧΗ ΜΟΝΟ ΕΙΣΑΓΩΓΗ ΣΤΟΙΧΕΙΩΝ'!C14</f>
        <v>ΔΟΚΟΠΟΥΛΟΥ</v>
      </c>
      <c r="D18" s="29" t="str">
        <f>'ΠΡΟΣΟΧΗ ΜΟΝΟ ΕΙΣΑΓΩΓΗ ΣΤΟΙΧΕΙΩΝ'!D14</f>
        <v>ΑΙΚΑΤΕΡΙΝΗ</v>
      </c>
      <c r="E18" s="29" t="str">
        <f>'ΠΡΟΣΟΧΗ ΜΟΝΟ ΕΙΣΑΓΩΓΗ ΣΤΟΙΧΕΙΩΝ'!E14</f>
        <v>Φιλόλογος</v>
      </c>
      <c r="F18" s="30" t="str">
        <f>IF('ΠΡΟΣΟΧΗ ΜΟΝΟ ΕΙΣΑΓΩΓΗ ΣΤΟΙΧΕΙΩΝ'!F16="","",INDEX('ΠΡΟΣΟΧΗ ΜΟΝΟ ΕΙΣΑΓΩΓΗ ΣΤΟΙΧΕΙΩΝ'!$U$6:$U$12,'ΠΡΟΣΟΧΗ ΜΟΝΟ ΕΙΣΑΓΩΓΗ ΣΤΟΙΧΕΙΩΝ'!F16))</f>
        <v/>
      </c>
      <c r="G18" s="30" t="str">
        <f>IF('ΠΡΟΣΟΧΗ ΜΟΝΟ ΕΙΣΑΓΩΓΗ ΣΤΟΙΧΕΙΩΝ'!G16="","",INDEX('ΠΡΟΣΟΧΗ ΜΟΝΟ ΕΙΣΑΓΩΓΗ ΣΤΟΙΧΕΙΩΝ'!$U$6:$U$12,'ΠΡΟΣΟΧΗ ΜΟΝΟ ΕΙΣΑΓΩΓΗ ΣΤΟΙΧΕΙΩΝ'!G16))</f>
        <v/>
      </c>
      <c r="H18" s="30" t="str">
        <f>IF('ΠΡΟΣΟΧΗ ΜΟΝΟ ΕΙΣΑΓΩΓΗ ΣΤΟΙΧΕΙΩΝ'!H16="","",INDEX('ΠΡΟΣΟΧΗ ΜΟΝΟ ΕΙΣΑΓΩΓΗ ΣΤΟΙΧΕΙΩΝ'!$U$6:$U$12,'ΠΡΟΣΟΧΗ ΜΟΝΟ ΕΙΣΑΓΩΓΗ ΣΤΟΙΧΕΙΩΝ'!H16))</f>
        <v/>
      </c>
      <c r="I18" s="30" t="str">
        <f>IF('ΠΡΟΣΟΧΗ ΜΟΝΟ ΕΙΣΑΓΩΓΗ ΣΤΟΙΧΕΙΩΝ'!I16="","",INDEX('ΠΡΟΣΟΧΗ ΜΟΝΟ ΕΙΣΑΓΩΓΗ ΣΤΟΙΧΕΙΩΝ'!$U$6:$U$12,'ΠΡΟΣΟΧΗ ΜΟΝΟ ΕΙΣΑΓΩΓΗ ΣΤΟΙΧΕΙΩΝ'!I16))</f>
        <v/>
      </c>
      <c r="J18" s="30" t="str">
        <f>IF('ΠΡΟΣΟΧΗ ΜΟΝΟ ΕΙΣΑΓΩΓΗ ΣΤΟΙΧΕΙΩΝ'!J16="","",INDEX('ΠΡΟΣΟΧΗ ΜΟΝΟ ΕΙΣΑΓΩΓΗ ΣΤΟΙΧΕΙΩΝ'!$U$6:$U$12,'ΠΡΟΣΟΧΗ ΜΟΝΟ ΕΙΣΑΓΩΓΗ ΣΤΟΙΧΕΙΩΝ'!J16))</f>
        <v/>
      </c>
      <c r="K18" s="34" t="s">
        <v>21</v>
      </c>
      <c r="L18" s="22"/>
    </row>
    <row r="19" spans="1:12" ht="30.75" customHeight="1">
      <c r="A19" s="20"/>
      <c r="B19" s="13">
        <v>16</v>
      </c>
      <c r="C19" s="28" t="str">
        <f>'ΠΡΟΣΟΧΗ ΜΟΝΟ ΕΙΣΑΓΩΓΗ ΣΤΟΙΧΕΙΩΝ'!C15</f>
        <v>ΖΑΓΟΡΙΑΝΑΚΟΣ</v>
      </c>
      <c r="D19" s="29" t="str">
        <f>'ΠΡΟΣΟΧΗ ΜΟΝΟ ΕΙΣΑΓΩΓΗ ΣΤΟΙΧΕΙΩΝ'!D15</f>
        <v>ΑΝΤΩΝΙΟΣ</v>
      </c>
      <c r="E19" s="29" t="str">
        <f>'ΠΡΟΣΟΧΗ ΜΟΝΟ ΕΙΣΑΓΩΓΗ ΣΤΟΙΧΕΙΩΝ'!E15</f>
        <v>Μαθηματικός</v>
      </c>
      <c r="F19" s="30" t="str">
        <f>IF('ΠΡΟΣΟΧΗ ΜΟΝΟ ΕΙΣΑΓΩΓΗ ΣΤΟΙΧΕΙΩΝ'!F17="","",INDEX('ΠΡΟΣΟΧΗ ΜΟΝΟ ΕΙΣΑΓΩΓΗ ΣΤΟΙΧΕΙΩΝ'!$U$6:$U$12,'ΠΡΟΣΟΧΗ ΜΟΝΟ ΕΙΣΑΓΩΓΗ ΣΤΟΙΧΕΙΩΝ'!F17))</f>
        <v/>
      </c>
      <c r="G19" s="30" t="str">
        <f>IF('ΠΡΟΣΟΧΗ ΜΟΝΟ ΕΙΣΑΓΩΓΗ ΣΤΟΙΧΕΙΩΝ'!G17="","",INDEX('ΠΡΟΣΟΧΗ ΜΟΝΟ ΕΙΣΑΓΩΓΗ ΣΤΟΙΧΕΙΩΝ'!$U$6:$U$12,'ΠΡΟΣΟΧΗ ΜΟΝΟ ΕΙΣΑΓΩΓΗ ΣΤΟΙΧΕΙΩΝ'!G17))</f>
        <v/>
      </c>
      <c r="H19" s="30" t="str">
        <f>IF('ΠΡΟΣΟΧΗ ΜΟΝΟ ΕΙΣΑΓΩΓΗ ΣΤΟΙΧΕΙΩΝ'!H17="","",INDEX('ΠΡΟΣΟΧΗ ΜΟΝΟ ΕΙΣΑΓΩΓΗ ΣΤΟΙΧΕΙΩΝ'!$U$6:$U$12,'ΠΡΟΣΟΧΗ ΜΟΝΟ ΕΙΣΑΓΩΓΗ ΣΤΟΙΧΕΙΩΝ'!H17))</f>
        <v/>
      </c>
      <c r="I19" s="30" t="str">
        <f>IF('ΠΡΟΣΟΧΗ ΜΟΝΟ ΕΙΣΑΓΩΓΗ ΣΤΟΙΧΕΙΩΝ'!I17="","",INDEX('ΠΡΟΣΟΧΗ ΜΟΝΟ ΕΙΣΑΓΩΓΗ ΣΤΟΙΧΕΙΩΝ'!$U$6:$U$12,'ΠΡΟΣΟΧΗ ΜΟΝΟ ΕΙΣΑΓΩΓΗ ΣΤΟΙΧΕΙΩΝ'!I17))</f>
        <v/>
      </c>
      <c r="J19" s="30" t="str">
        <f>IF('ΠΡΟΣΟΧΗ ΜΟΝΟ ΕΙΣΑΓΩΓΗ ΣΤΟΙΧΕΙΩΝ'!J17="","",INDEX('ΠΡΟΣΟΧΗ ΜΟΝΟ ΕΙΣΑΓΩΓΗ ΣΤΟΙΧΕΙΩΝ'!$U$6:$U$12,'ΠΡΟΣΟΧΗ ΜΟΝΟ ΕΙΣΑΓΩΓΗ ΣΤΟΙΧΕΙΩΝ'!J17))</f>
        <v/>
      </c>
      <c r="K19" s="34" t="s">
        <v>29</v>
      </c>
      <c r="L19" s="22"/>
    </row>
    <row r="20" spans="1:12" ht="30.75" customHeight="1">
      <c r="A20" s="20"/>
      <c r="B20" s="13">
        <v>17</v>
      </c>
      <c r="C20" s="28" t="str">
        <f>'ΠΡΟΣΟΧΗ ΜΟΝΟ ΕΙΣΑΓΩΓΗ ΣΤΟΙΧΕΙΩΝ'!C16</f>
        <v>ΚΑΛΑΜΑΤΙΑΝΟΥ</v>
      </c>
      <c r="D20" s="29" t="str">
        <f>'ΠΡΟΣΟΧΗ ΜΟΝΟ ΕΙΣΑΓΩΓΗ ΣΤΟΙΧΕΙΩΝ'!D16</f>
        <v>ΚΑΛΛΙΟΠΗ</v>
      </c>
      <c r="E20" s="29" t="str">
        <f>'ΠΡΟΣΟΧΗ ΜΟΝΟ ΕΙΣΑΓΩΓΗ ΣΤΟΙΧΕΙΩΝ'!E16</f>
        <v>Κοινωνιολόγος</v>
      </c>
      <c r="F20" s="30" t="str">
        <f>IF('ΠΡΟΣΟΧΗ ΜΟΝΟ ΕΙΣΑΓΩΓΗ ΣΤΟΙΧΕΙΩΝ'!F18="","",INDEX('ΠΡΟΣΟΧΗ ΜΟΝΟ ΕΙΣΑΓΩΓΗ ΣΤΟΙΧΕΙΩΝ'!$U$6:$U$12,'ΠΡΟΣΟΧΗ ΜΟΝΟ ΕΙΣΑΓΩΓΗ ΣΤΟΙΧΕΙΩΝ'!F18))</f>
        <v/>
      </c>
      <c r="G20" s="30" t="str">
        <f>IF('ΠΡΟΣΟΧΗ ΜΟΝΟ ΕΙΣΑΓΩΓΗ ΣΤΟΙΧΕΙΩΝ'!G18="","",INDEX('ΠΡΟΣΟΧΗ ΜΟΝΟ ΕΙΣΑΓΩΓΗ ΣΤΟΙΧΕΙΩΝ'!$U$6:$U$12,'ΠΡΟΣΟΧΗ ΜΟΝΟ ΕΙΣΑΓΩΓΗ ΣΤΟΙΧΕΙΩΝ'!G18))</f>
        <v/>
      </c>
      <c r="H20" s="30" t="str">
        <f>IF('ΠΡΟΣΟΧΗ ΜΟΝΟ ΕΙΣΑΓΩΓΗ ΣΤΟΙΧΕΙΩΝ'!H18="","",INDEX('ΠΡΟΣΟΧΗ ΜΟΝΟ ΕΙΣΑΓΩΓΗ ΣΤΟΙΧΕΙΩΝ'!$U$6:$U$12,'ΠΡΟΣΟΧΗ ΜΟΝΟ ΕΙΣΑΓΩΓΗ ΣΤΟΙΧΕΙΩΝ'!H18))</f>
        <v/>
      </c>
      <c r="I20" s="30" t="str">
        <f>IF('ΠΡΟΣΟΧΗ ΜΟΝΟ ΕΙΣΑΓΩΓΗ ΣΤΟΙΧΕΙΩΝ'!I18="","",INDEX('ΠΡΟΣΟΧΗ ΜΟΝΟ ΕΙΣΑΓΩΓΗ ΣΤΟΙΧΕΙΩΝ'!$U$6:$U$12,'ΠΡΟΣΟΧΗ ΜΟΝΟ ΕΙΣΑΓΩΓΗ ΣΤΟΙΧΕΙΩΝ'!I18))</f>
        <v/>
      </c>
      <c r="J20" s="30" t="str">
        <f>IF('ΠΡΟΣΟΧΗ ΜΟΝΟ ΕΙΣΑΓΩΓΗ ΣΤΟΙΧΕΙΩΝ'!J18="","",INDEX('ΠΡΟΣΟΧΗ ΜΟΝΟ ΕΙΣΑΓΩΓΗ ΣΤΟΙΧΕΙΩΝ'!$U$6:$U$12,'ΠΡΟΣΟΧΗ ΜΟΝΟ ΕΙΣΑΓΩΓΗ ΣΤΟΙΧΕΙΩΝ'!J18))</f>
        <v/>
      </c>
      <c r="K20" s="34" t="s">
        <v>30</v>
      </c>
      <c r="L20" s="22"/>
    </row>
    <row r="21" spans="1:12" ht="30.75" customHeight="1">
      <c r="A21" s="20"/>
      <c r="B21" s="13">
        <v>18</v>
      </c>
      <c r="C21" s="28" t="str">
        <f>'ΠΡΟΣΟΧΗ ΜΟΝΟ ΕΙΣΑΓΩΓΗ ΣΤΟΙΧΕΙΩΝ'!C17</f>
        <v>ΚΑΡΑΜΕΡΟΣ</v>
      </c>
      <c r="D21" s="29" t="str">
        <f>'ΠΡΟΣΟΧΗ ΜΟΝΟ ΕΙΣΑΓΩΓΗ ΣΤΟΙΧΕΙΩΝ'!D17</f>
        <v>ΧΡΗΣΤΟΣ</v>
      </c>
      <c r="E21" s="29" t="str">
        <f>'ΠΡΟΣΟΧΗ ΜΟΝΟ ΕΙΣΑΓΩΓΗ ΣΤΟΙΧΕΙΩΝ'!E17</f>
        <v>Μαθηματικός</v>
      </c>
      <c r="F21" s="30" t="str">
        <f>IF('ΠΡΟΣΟΧΗ ΜΟΝΟ ΕΙΣΑΓΩΓΗ ΣΤΟΙΧΕΙΩΝ'!F19="","",INDEX('ΠΡΟΣΟΧΗ ΜΟΝΟ ΕΙΣΑΓΩΓΗ ΣΤΟΙΧΕΙΩΝ'!$U$6:$U$12,'ΠΡΟΣΟΧΗ ΜΟΝΟ ΕΙΣΑΓΩΓΗ ΣΤΟΙΧΕΙΩΝ'!F19))</f>
        <v/>
      </c>
      <c r="G21" s="30" t="str">
        <f>IF('ΠΡΟΣΟΧΗ ΜΟΝΟ ΕΙΣΑΓΩΓΗ ΣΤΟΙΧΕΙΩΝ'!G19="","",INDEX('ΠΡΟΣΟΧΗ ΜΟΝΟ ΕΙΣΑΓΩΓΗ ΣΤΟΙΧΕΙΩΝ'!$U$6:$U$12,'ΠΡΟΣΟΧΗ ΜΟΝΟ ΕΙΣΑΓΩΓΗ ΣΤΟΙΧΕΙΩΝ'!G19))</f>
        <v/>
      </c>
      <c r="H21" s="30" t="str">
        <f>IF('ΠΡΟΣΟΧΗ ΜΟΝΟ ΕΙΣΑΓΩΓΗ ΣΤΟΙΧΕΙΩΝ'!H19="","",INDEX('ΠΡΟΣΟΧΗ ΜΟΝΟ ΕΙΣΑΓΩΓΗ ΣΤΟΙΧΕΙΩΝ'!$U$6:$U$12,'ΠΡΟΣΟΧΗ ΜΟΝΟ ΕΙΣΑΓΩΓΗ ΣΤΟΙΧΕΙΩΝ'!H19))</f>
        <v/>
      </c>
      <c r="I21" s="30" t="str">
        <f>IF('ΠΡΟΣΟΧΗ ΜΟΝΟ ΕΙΣΑΓΩΓΗ ΣΤΟΙΧΕΙΩΝ'!I19="","",INDEX('ΠΡΟΣΟΧΗ ΜΟΝΟ ΕΙΣΑΓΩΓΗ ΣΤΟΙΧΕΙΩΝ'!$U$6:$U$12,'ΠΡΟΣΟΧΗ ΜΟΝΟ ΕΙΣΑΓΩΓΗ ΣΤΟΙΧΕΙΩΝ'!I19))</f>
        <v/>
      </c>
      <c r="J21" s="30" t="str">
        <f>IF('ΠΡΟΣΟΧΗ ΜΟΝΟ ΕΙΣΑΓΩΓΗ ΣΤΟΙΧΕΙΩΝ'!J19="","",INDEX('ΠΡΟΣΟΧΗ ΜΟΝΟ ΕΙΣΑΓΩΓΗ ΣΤΟΙΧΕΙΩΝ'!$U$6:$U$12,'ΠΡΟΣΟΧΗ ΜΟΝΟ ΕΙΣΑΓΩΓΗ ΣΤΟΙΧΕΙΩΝ'!J19))</f>
        <v/>
      </c>
      <c r="K21" s="34" t="s">
        <v>31</v>
      </c>
      <c r="L21" s="22"/>
    </row>
    <row r="22" spans="1:12" ht="30.75" customHeight="1">
      <c r="A22" s="20"/>
      <c r="B22" s="13">
        <v>19</v>
      </c>
      <c r="C22" s="28" t="str">
        <f>'ΠΡΟΣΟΧΗ ΜΟΝΟ ΕΙΣΑΓΩΓΗ ΣΤΟΙΧΕΙΩΝ'!C18</f>
        <v>ΚΑΡΑΜΠΑΤΣΑ ΚΡΙΜΙΤΖΑ</v>
      </c>
      <c r="D22" s="29" t="str">
        <f>'ΠΡΟΣΟΧΗ ΜΟΝΟ ΕΙΣΑΓΩΓΗ ΣΤΟΙΧΕΙΩΝ'!D18</f>
        <v>ΔΕΣΠΟΙΝΑ</v>
      </c>
      <c r="E22" s="79" t="str">
        <f>'ΠΡΟΣΟΧΗ ΜΟΝΟ ΕΙΣΑΓΩΓΗ ΣΤΟΙΧΕΙΩΝ'!E18</f>
        <v>Γερμανικών</v>
      </c>
      <c r="F22" s="30" t="str">
        <f>IF('ΠΡΟΣΟΧΗ ΜΟΝΟ ΕΙΣΑΓΩΓΗ ΣΤΟΙΧΕΙΩΝ'!F20="","",INDEX('ΠΡΟΣΟΧΗ ΜΟΝΟ ΕΙΣΑΓΩΓΗ ΣΤΟΙΧΕΙΩΝ'!$U$6:$U$12,'ΠΡΟΣΟΧΗ ΜΟΝΟ ΕΙΣΑΓΩΓΗ ΣΤΟΙΧΕΙΩΝ'!F20))</f>
        <v/>
      </c>
      <c r="G22" s="30" t="str">
        <f>IF('ΠΡΟΣΟΧΗ ΜΟΝΟ ΕΙΣΑΓΩΓΗ ΣΤΟΙΧΕΙΩΝ'!G20="","",INDEX('ΠΡΟΣΟΧΗ ΜΟΝΟ ΕΙΣΑΓΩΓΗ ΣΤΟΙΧΕΙΩΝ'!$U$6:$U$12,'ΠΡΟΣΟΧΗ ΜΟΝΟ ΕΙΣΑΓΩΓΗ ΣΤΟΙΧΕΙΩΝ'!G20))</f>
        <v/>
      </c>
      <c r="H22" s="30" t="str">
        <f>IF('ΠΡΟΣΟΧΗ ΜΟΝΟ ΕΙΣΑΓΩΓΗ ΣΤΟΙΧΕΙΩΝ'!H20="","",INDEX('ΠΡΟΣΟΧΗ ΜΟΝΟ ΕΙΣΑΓΩΓΗ ΣΤΟΙΧΕΙΩΝ'!$U$6:$U$12,'ΠΡΟΣΟΧΗ ΜΟΝΟ ΕΙΣΑΓΩΓΗ ΣΤΟΙΧΕΙΩΝ'!H20))</f>
        <v/>
      </c>
      <c r="I22" s="30" t="str">
        <f>IF('ΠΡΟΣΟΧΗ ΜΟΝΟ ΕΙΣΑΓΩΓΗ ΣΤΟΙΧΕΙΩΝ'!I20="","",INDEX('ΠΡΟΣΟΧΗ ΜΟΝΟ ΕΙΣΑΓΩΓΗ ΣΤΟΙΧΕΙΩΝ'!$U$6:$U$12,'ΠΡΟΣΟΧΗ ΜΟΝΟ ΕΙΣΑΓΩΓΗ ΣΤΟΙΧΕΙΩΝ'!I20))</f>
        <v/>
      </c>
      <c r="J22" s="30" t="str">
        <f>IF('ΠΡΟΣΟΧΗ ΜΟΝΟ ΕΙΣΑΓΩΓΗ ΣΤΟΙΧΕΙΩΝ'!J20="","",INDEX('ΠΡΟΣΟΧΗ ΜΟΝΟ ΕΙΣΑΓΩΓΗ ΣΤΟΙΧΕΙΩΝ'!$U$6:$U$12,'ΠΡΟΣΟΧΗ ΜΟΝΟ ΕΙΣΑΓΩΓΗ ΣΤΟΙΧΕΙΩΝ'!J20))</f>
        <v/>
      </c>
      <c r="K22" s="32"/>
      <c r="L22" s="22"/>
    </row>
    <row r="23" spans="1:12" ht="30.75" customHeight="1">
      <c r="A23" s="20"/>
      <c r="B23" s="13">
        <v>20</v>
      </c>
      <c r="C23" s="28" t="str">
        <f>'ΠΡΟΣΟΧΗ ΜΟΝΟ ΕΙΣΑΓΩΓΗ ΣΤΟΙΧΕΙΩΝ'!C19</f>
        <v>ΜΟΙΡΑΣΓΕΤΗ</v>
      </c>
      <c r="D23" s="29" t="str">
        <f>'ΠΡΟΣΟΧΗ ΜΟΝΟ ΕΙΣΑΓΩΓΗ ΣΤΟΙΧΕΙΩΝ'!D19</f>
        <v>ΣΤΑΥΡΟΥΛΑ</v>
      </c>
      <c r="E23" s="29" t="str">
        <f>'ΠΡΟΣΟΧΗ ΜΟΝΟ ΕΙΣΑΓΩΓΗ ΣΤΟΙΧΕΙΩΝ'!E19</f>
        <v>ΓΑΛΛΙΚΩΝ</v>
      </c>
      <c r="F23" s="30" t="str">
        <f>IF('ΠΡΟΣΟΧΗ ΜΟΝΟ ΕΙΣΑΓΩΓΗ ΣΤΟΙΧΕΙΩΝ'!F21="","",INDEX('ΠΡΟΣΟΧΗ ΜΟΝΟ ΕΙΣΑΓΩΓΗ ΣΤΟΙΧΕΙΩΝ'!$U$6:$U$12,'ΠΡΟΣΟΧΗ ΜΟΝΟ ΕΙΣΑΓΩΓΗ ΣΤΟΙΧΕΙΩΝ'!F21))</f>
        <v/>
      </c>
      <c r="G23" s="30" t="str">
        <f>IF('ΠΡΟΣΟΧΗ ΜΟΝΟ ΕΙΣΑΓΩΓΗ ΣΤΟΙΧΕΙΩΝ'!G21="","",INDEX('ΠΡΟΣΟΧΗ ΜΟΝΟ ΕΙΣΑΓΩΓΗ ΣΤΟΙΧΕΙΩΝ'!$U$6:$U$12,'ΠΡΟΣΟΧΗ ΜΟΝΟ ΕΙΣΑΓΩΓΗ ΣΤΟΙΧΕΙΩΝ'!G21))</f>
        <v/>
      </c>
      <c r="H23" s="30" t="str">
        <f>IF('ΠΡΟΣΟΧΗ ΜΟΝΟ ΕΙΣΑΓΩΓΗ ΣΤΟΙΧΕΙΩΝ'!H21="","",INDEX('ΠΡΟΣΟΧΗ ΜΟΝΟ ΕΙΣΑΓΩΓΗ ΣΤΟΙΧΕΙΩΝ'!$U$6:$U$12,'ΠΡΟΣΟΧΗ ΜΟΝΟ ΕΙΣΑΓΩΓΗ ΣΤΟΙΧΕΙΩΝ'!H21))</f>
        <v/>
      </c>
      <c r="I23" s="30" t="str">
        <f>IF('ΠΡΟΣΟΧΗ ΜΟΝΟ ΕΙΣΑΓΩΓΗ ΣΤΟΙΧΕΙΩΝ'!I21="","",INDEX('ΠΡΟΣΟΧΗ ΜΟΝΟ ΕΙΣΑΓΩΓΗ ΣΤΟΙΧΕΙΩΝ'!$U$6:$U$12,'ΠΡΟΣΟΧΗ ΜΟΝΟ ΕΙΣΑΓΩΓΗ ΣΤΟΙΧΕΙΩΝ'!I21))</f>
        <v/>
      </c>
      <c r="J23" s="30" t="str">
        <f>IF('ΠΡΟΣΟΧΗ ΜΟΝΟ ΕΙΣΑΓΩΓΗ ΣΤΟΙΧΕΙΩΝ'!J21="","",INDEX('ΠΡΟΣΟΧΗ ΜΟΝΟ ΕΙΣΑΓΩΓΗ ΣΤΟΙΧΕΙΩΝ'!$U$6:$U$12,'ΠΡΟΣΟΧΗ ΜΟΝΟ ΕΙΣΑΓΩΓΗ ΣΤΟΙΧΕΙΩΝ'!J21))</f>
        <v/>
      </c>
      <c r="K23" s="32"/>
      <c r="L23" s="22"/>
    </row>
    <row r="24" spans="1:12" ht="30.75" customHeight="1">
      <c r="A24" s="20"/>
      <c r="B24" s="13">
        <v>21</v>
      </c>
      <c r="C24" s="28" t="str">
        <f>'ΠΡΟΣΟΧΗ ΜΟΝΟ ΕΙΣΑΓΩΓΗ ΣΤΟΙΧΕΙΩΝ'!C20</f>
        <v>ΜΟΥΧΛΙΑΝΙΤΟΥ</v>
      </c>
      <c r="D24" s="29" t="str">
        <f>'ΠΡΟΣΟΧΗ ΜΟΝΟ ΕΙΣΑΓΩΓΗ ΣΤΟΙΧΕΙΩΝ'!D20</f>
        <v>ΚΩΝ/ΝΑ</v>
      </c>
      <c r="E24" s="29" t="str">
        <f>'ΠΡΟΣΟΧΗ ΜΟΝΟ ΕΙΣΑΓΩΓΗ ΣΤΟΙΧΕΙΩΝ'!E20</f>
        <v>Πληροφορικής</v>
      </c>
      <c r="F24" s="30" t="str">
        <f>IF('ΠΡΟΣΟΧΗ ΜΟΝΟ ΕΙΣΑΓΩΓΗ ΣΤΟΙΧΕΙΩΝ'!F22="","",INDEX('ΠΡΟΣΟΧΗ ΜΟΝΟ ΕΙΣΑΓΩΓΗ ΣΤΟΙΧΕΙΩΝ'!$U$6:$U$12,'ΠΡΟΣΟΧΗ ΜΟΝΟ ΕΙΣΑΓΩΓΗ ΣΤΟΙΧΕΙΩΝ'!F22))</f>
        <v/>
      </c>
      <c r="G24" s="30" t="str">
        <f>IF('ΠΡΟΣΟΧΗ ΜΟΝΟ ΕΙΣΑΓΩΓΗ ΣΤΟΙΧΕΙΩΝ'!G22="","",INDEX('ΠΡΟΣΟΧΗ ΜΟΝΟ ΕΙΣΑΓΩΓΗ ΣΤΟΙΧΕΙΩΝ'!$U$6:$U$12,'ΠΡΟΣΟΧΗ ΜΟΝΟ ΕΙΣΑΓΩΓΗ ΣΤΟΙΧΕΙΩΝ'!G22))</f>
        <v/>
      </c>
      <c r="H24" s="30" t="str">
        <f>IF('ΠΡΟΣΟΧΗ ΜΟΝΟ ΕΙΣΑΓΩΓΗ ΣΤΟΙΧΕΙΩΝ'!H22="","",INDEX('ΠΡΟΣΟΧΗ ΜΟΝΟ ΕΙΣΑΓΩΓΗ ΣΤΟΙΧΕΙΩΝ'!$U$6:$U$12,'ΠΡΟΣΟΧΗ ΜΟΝΟ ΕΙΣΑΓΩΓΗ ΣΤΟΙΧΕΙΩΝ'!H22))</f>
        <v/>
      </c>
      <c r="I24" s="30" t="str">
        <f>IF('ΠΡΟΣΟΧΗ ΜΟΝΟ ΕΙΣΑΓΩΓΗ ΣΤΟΙΧΕΙΩΝ'!I22="","",INDEX('ΠΡΟΣΟΧΗ ΜΟΝΟ ΕΙΣΑΓΩΓΗ ΣΤΟΙΧΕΙΩΝ'!$U$6:$U$12,'ΠΡΟΣΟΧΗ ΜΟΝΟ ΕΙΣΑΓΩΓΗ ΣΤΟΙΧΕΙΩΝ'!I22))</f>
        <v/>
      </c>
      <c r="J24" s="30" t="str">
        <f>IF('ΠΡΟΣΟΧΗ ΜΟΝΟ ΕΙΣΑΓΩΓΗ ΣΤΟΙΧΕΙΩΝ'!J22="","",INDEX('ΠΡΟΣΟΧΗ ΜΟΝΟ ΕΙΣΑΓΩΓΗ ΣΤΟΙΧΕΙΩΝ'!$U$6:$U$12,'ΠΡΟΣΟΧΗ ΜΟΝΟ ΕΙΣΑΓΩΓΗ ΣΤΟΙΧΕΙΩΝ'!J22))</f>
        <v/>
      </c>
      <c r="K24" s="32"/>
      <c r="L24" s="22"/>
    </row>
    <row r="25" spans="1:12" ht="30.75" customHeight="1">
      <c r="A25" s="20"/>
      <c r="B25" s="13">
        <v>22</v>
      </c>
      <c r="C25" s="28" t="str">
        <f>'ΠΡΟΣΟΧΗ ΜΟΝΟ ΕΙΣΑΓΩΓΗ ΣΤΟΙΧΕΙΩΝ'!C21</f>
        <v>ΝΤΑΒΑΖΛΗΣ</v>
      </c>
      <c r="D25" s="29" t="str">
        <f>'ΠΡΟΣΟΧΗ ΜΟΝΟ ΕΙΣΑΓΩΓΗ ΣΤΟΙΧΕΙΩΝ'!D21</f>
        <v>ΔΗΜΗΤΡΙΟΣ</v>
      </c>
      <c r="E25" s="29" t="str">
        <f>'ΠΡΟΣΟΧΗ ΜΟΝΟ ΕΙΣΑΓΩΓΗ ΣΤΟΙΧΕΙΩΝ'!E21</f>
        <v>Πληροφορικής</v>
      </c>
      <c r="F25" s="30" t="str">
        <f>IF('ΠΡΟΣΟΧΗ ΜΟΝΟ ΕΙΣΑΓΩΓΗ ΣΤΟΙΧΕΙΩΝ'!F23="","",INDEX('ΠΡΟΣΟΧΗ ΜΟΝΟ ΕΙΣΑΓΩΓΗ ΣΤΟΙΧΕΙΩΝ'!$U$6:$U$12,'ΠΡΟΣΟΧΗ ΜΟΝΟ ΕΙΣΑΓΩΓΗ ΣΤΟΙΧΕΙΩΝ'!F23))</f>
        <v/>
      </c>
      <c r="G25" s="30" t="str">
        <f>IF('ΠΡΟΣΟΧΗ ΜΟΝΟ ΕΙΣΑΓΩΓΗ ΣΤΟΙΧΕΙΩΝ'!G23="","",INDEX('ΠΡΟΣΟΧΗ ΜΟΝΟ ΕΙΣΑΓΩΓΗ ΣΤΟΙΧΕΙΩΝ'!$U$6:$U$12,'ΠΡΟΣΟΧΗ ΜΟΝΟ ΕΙΣΑΓΩΓΗ ΣΤΟΙΧΕΙΩΝ'!G23))</f>
        <v/>
      </c>
      <c r="H25" s="30" t="str">
        <f>IF('ΠΡΟΣΟΧΗ ΜΟΝΟ ΕΙΣΑΓΩΓΗ ΣΤΟΙΧΕΙΩΝ'!H23="","",INDEX('ΠΡΟΣΟΧΗ ΜΟΝΟ ΕΙΣΑΓΩΓΗ ΣΤΟΙΧΕΙΩΝ'!$U$6:$U$12,'ΠΡΟΣΟΧΗ ΜΟΝΟ ΕΙΣΑΓΩΓΗ ΣΤΟΙΧΕΙΩΝ'!H23))</f>
        <v/>
      </c>
      <c r="I25" s="30" t="str">
        <f>IF('ΠΡΟΣΟΧΗ ΜΟΝΟ ΕΙΣΑΓΩΓΗ ΣΤΟΙΧΕΙΩΝ'!I23="","",INDEX('ΠΡΟΣΟΧΗ ΜΟΝΟ ΕΙΣΑΓΩΓΗ ΣΤΟΙΧΕΙΩΝ'!$U$6:$U$12,'ΠΡΟΣΟΧΗ ΜΟΝΟ ΕΙΣΑΓΩΓΗ ΣΤΟΙΧΕΙΩΝ'!I23))</f>
        <v/>
      </c>
      <c r="J25" s="30" t="str">
        <f>IF('ΠΡΟΣΟΧΗ ΜΟΝΟ ΕΙΣΑΓΩΓΗ ΣΤΟΙΧΕΙΩΝ'!J23="","",INDEX('ΠΡΟΣΟΧΗ ΜΟΝΟ ΕΙΣΑΓΩΓΗ ΣΤΟΙΧΕΙΩΝ'!$U$6:$U$12,'ΠΡΟΣΟΧΗ ΜΟΝΟ ΕΙΣΑΓΩΓΗ ΣΤΟΙΧΕΙΩΝ'!J23))</f>
        <v/>
      </c>
      <c r="K25" s="32"/>
      <c r="L25" s="22"/>
    </row>
    <row r="26" spans="1:12" ht="30.75" customHeight="1">
      <c r="A26" s="20"/>
      <c r="B26" s="13">
        <v>23</v>
      </c>
      <c r="C26" s="28" t="str">
        <f>'ΠΡΟΣΟΧΗ ΜΟΝΟ ΕΙΣΑΓΩΓΗ ΣΤΟΙΧΕΙΩΝ'!C22</f>
        <v>ΠΑΠΑΔΗΜΗΤΡΙΟΥ</v>
      </c>
      <c r="D26" s="29" t="str">
        <f>'ΠΡΟΣΟΧΗ ΜΟΝΟ ΕΙΣΑΓΩΓΗ ΣΤΟΙΧΕΙΩΝ'!D22</f>
        <v>ΖΑΦΕΙΡΙΑ</v>
      </c>
      <c r="E26" s="29" t="str">
        <f>'ΠΡΟΣΟΧΗ ΜΟΝΟ ΕΙΣΑΓΩΓΗ ΣΤΟΙΧΕΙΩΝ'!E22</f>
        <v>Φιλόλογος</v>
      </c>
      <c r="F26" s="30" t="str">
        <f>IF('ΠΡΟΣΟΧΗ ΜΟΝΟ ΕΙΣΑΓΩΓΗ ΣΤΟΙΧΕΙΩΝ'!F24="","",INDEX('ΠΡΟΣΟΧΗ ΜΟΝΟ ΕΙΣΑΓΩΓΗ ΣΤΟΙΧΕΙΩΝ'!$U$6:$U$12,'ΠΡΟΣΟΧΗ ΜΟΝΟ ΕΙΣΑΓΩΓΗ ΣΤΟΙΧΕΙΩΝ'!F24))</f>
        <v/>
      </c>
      <c r="G26" s="30" t="str">
        <f>IF('ΠΡΟΣΟΧΗ ΜΟΝΟ ΕΙΣΑΓΩΓΗ ΣΤΟΙΧΕΙΩΝ'!G24="","",INDEX('ΠΡΟΣΟΧΗ ΜΟΝΟ ΕΙΣΑΓΩΓΗ ΣΤΟΙΧΕΙΩΝ'!$U$6:$U$12,'ΠΡΟΣΟΧΗ ΜΟΝΟ ΕΙΣΑΓΩΓΗ ΣΤΟΙΧΕΙΩΝ'!G24))</f>
        <v/>
      </c>
      <c r="H26" s="30" t="str">
        <f>IF('ΠΡΟΣΟΧΗ ΜΟΝΟ ΕΙΣΑΓΩΓΗ ΣΤΟΙΧΕΙΩΝ'!H24="","",INDEX('ΠΡΟΣΟΧΗ ΜΟΝΟ ΕΙΣΑΓΩΓΗ ΣΤΟΙΧΕΙΩΝ'!$U$6:$U$12,'ΠΡΟΣΟΧΗ ΜΟΝΟ ΕΙΣΑΓΩΓΗ ΣΤΟΙΧΕΙΩΝ'!H24))</f>
        <v/>
      </c>
      <c r="I26" s="30" t="str">
        <f>IF('ΠΡΟΣΟΧΗ ΜΟΝΟ ΕΙΣΑΓΩΓΗ ΣΤΟΙΧΕΙΩΝ'!I24="","",INDEX('ΠΡΟΣΟΧΗ ΜΟΝΟ ΕΙΣΑΓΩΓΗ ΣΤΟΙΧΕΙΩΝ'!$U$6:$U$12,'ΠΡΟΣΟΧΗ ΜΟΝΟ ΕΙΣΑΓΩΓΗ ΣΤΟΙΧΕΙΩΝ'!I24))</f>
        <v/>
      </c>
      <c r="J26" s="30" t="str">
        <f>IF('ΠΡΟΣΟΧΗ ΜΟΝΟ ΕΙΣΑΓΩΓΗ ΣΤΟΙΧΕΙΩΝ'!J24="","",INDEX('ΠΡΟΣΟΧΗ ΜΟΝΟ ΕΙΣΑΓΩΓΗ ΣΤΟΙΧΕΙΩΝ'!$U$6:$U$12,'ΠΡΟΣΟΧΗ ΜΟΝΟ ΕΙΣΑΓΩΓΗ ΣΤΟΙΧΕΙΩΝ'!J24))</f>
        <v/>
      </c>
      <c r="K26" s="32"/>
      <c r="L26" s="22"/>
    </row>
    <row r="27" spans="1:12" ht="30.75" customHeight="1">
      <c r="A27" s="20"/>
      <c r="B27" s="13">
        <v>24</v>
      </c>
      <c r="C27" s="28" t="str">
        <f>'ΠΡΟΣΟΧΗ ΜΟΝΟ ΕΙΣΑΓΩΓΗ ΣΤΟΙΧΕΙΩΝ'!C23</f>
        <v>ΠΕΦΑΝΗ</v>
      </c>
      <c r="D27" s="29" t="str">
        <f>'ΠΡΟΣΟΧΗ ΜΟΝΟ ΕΙΣΑΓΩΓΗ ΣΤΟΙΧΕΙΩΝ'!D23</f>
        <v>ΟΡΘΟΔΟΞΙΑ</v>
      </c>
      <c r="E27" s="29" t="str">
        <f>'ΠΡΟΣΟΧΗ ΜΟΝΟ ΕΙΣΑΓΩΓΗ ΣΤΟΙΧΕΙΩΝ'!E23</f>
        <v>Καλλιτεχνικών</v>
      </c>
      <c r="F27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G27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H27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I27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J27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K27" s="32"/>
      <c r="L27" s="22"/>
    </row>
    <row r="28" spans="1:12" ht="30.75" customHeight="1">
      <c r="A28" s="20"/>
      <c r="B28" s="13">
        <v>25</v>
      </c>
      <c r="C28" s="28" t="str">
        <f>'ΠΡΟΣΟΧΗ ΜΟΝΟ ΕΙΣΑΓΩΓΗ ΣΤΟΙΧΕΙΩΝ'!C24</f>
        <v>ΠΡΑΠΠΑ</v>
      </c>
      <c r="D28" s="29" t="str">
        <f>'ΠΡΟΣΟΧΗ ΜΟΝΟ ΕΙΣΑΓΩΓΗ ΣΤΟΙΧΕΙΩΝ'!D24</f>
        <v>ΓΕΩΡΓΙΑ</v>
      </c>
      <c r="E28" s="29" t="str">
        <f>'ΠΡΟΣΟΧΗ ΜΟΝΟ ΕΙΣΑΓΩΓΗ ΣΤΟΙΧΕΙΩΝ'!E24</f>
        <v>Φυσικός</v>
      </c>
      <c r="F28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G28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H28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I28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J28" s="30" t="e">
        <f>IF('ΠΡΟΣΟΧΗ ΜΟΝΟ ΕΙΣΑΓΩΓΗ ΣΤΟΙΧΕΙΩΝ'!#REF!="","",INDEX('ΠΡΟΣΟΧΗ ΜΟΝΟ ΕΙΣΑΓΩΓΗ ΣΤΟΙΧΕΙΩΝ'!$U$6:$U$12,'ΠΡΟΣΟΧΗ ΜΟΝΟ ΕΙΣΑΓΩΓΗ ΣΤΟΙΧΕΙΩΝ'!#REF!))</f>
        <v>#REF!</v>
      </c>
      <c r="K28" s="32"/>
      <c r="L28" s="22"/>
    </row>
    <row r="29" spans="1:12" ht="30.75" customHeight="1">
      <c r="A29" s="20"/>
      <c r="B29" s="13">
        <v>26</v>
      </c>
      <c r="C29" s="28" t="e">
        <f>'ΠΡΟΣΟΧΗ ΜΟΝΟ ΕΙΣΑΓΩΓΗ ΣΤΟΙΧΕΙΩΝ'!#REF!</f>
        <v>#REF!</v>
      </c>
      <c r="D29" s="29" t="e">
        <f>'ΠΡΟΣΟΧΗ ΜΟΝΟ ΕΙΣΑΓΩΓΗ ΣΤΟΙΧΕΙΩΝ'!#REF!</f>
        <v>#REF!</v>
      </c>
      <c r="E29" s="29" t="e">
        <f>'ΠΡΟΣΟΧΗ ΜΟΝΟ ΕΙΣΑΓΩΓΗ ΣΤΟΙΧΕΙΩΝ'!#REF!</f>
        <v>#REF!</v>
      </c>
      <c r="F29" s="30" t="str">
        <f>IF('ΠΡΟΣΟΧΗ ΜΟΝΟ ΕΙΣΑΓΩΓΗ ΣΤΟΙΧΕΙΩΝ'!F25="","",INDEX('ΠΡΟΣΟΧΗ ΜΟΝΟ ΕΙΣΑΓΩΓΗ ΣΤΟΙΧΕΙΩΝ'!$U$6:$U$12,'ΠΡΟΣΟΧΗ ΜΟΝΟ ΕΙΣΑΓΩΓΗ ΣΤΟΙΧΕΙΩΝ'!F25))</f>
        <v/>
      </c>
      <c r="G29" s="30" t="str">
        <f>IF('ΠΡΟΣΟΧΗ ΜΟΝΟ ΕΙΣΑΓΩΓΗ ΣΤΟΙΧΕΙΩΝ'!G25="","",INDEX('ΠΡΟΣΟΧΗ ΜΟΝΟ ΕΙΣΑΓΩΓΗ ΣΤΟΙΧΕΙΩΝ'!$U$6:$U$12,'ΠΡΟΣΟΧΗ ΜΟΝΟ ΕΙΣΑΓΩΓΗ ΣΤΟΙΧΕΙΩΝ'!G25))</f>
        <v/>
      </c>
      <c r="H29" s="30" t="str">
        <f>IF('ΠΡΟΣΟΧΗ ΜΟΝΟ ΕΙΣΑΓΩΓΗ ΣΤΟΙΧΕΙΩΝ'!H25="","",INDEX('ΠΡΟΣΟΧΗ ΜΟΝΟ ΕΙΣΑΓΩΓΗ ΣΤΟΙΧΕΙΩΝ'!$U$6:$U$12,'ΠΡΟΣΟΧΗ ΜΟΝΟ ΕΙΣΑΓΩΓΗ ΣΤΟΙΧΕΙΩΝ'!H25))</f>
        <v/>
      </c>
      <c r="I29" s="30" t="str">
        <f>IF('ΠΡΟΣΟΧΗ ΜΟΝΟ ΕΙΣΑΓΩΓΗ ΣΤΟΙΧΕΙΩΝ'!I25="","",INDEX('ΠΡΟΣΟΧΗ ΜΟΝΟ ΕΙΣΑΓΩΓΗ ΣΤΟΙΧΕΙΩΝ'!$U$6:$U$12,'ΠΡΟΣΟΧΗ ΜΟΝΟ ΕΙΣΑΓΩΓΗ ΣΤΟΙΧΕΙΩΝ'!I25))</f>
        <v/>
      </c>
      <c r="J29" s="30" t="str">
        <f>IF('ΠΡΟΣΟΧΗ ΜΟΝΟ ΕΙΣΑΓΩΓΗ ΣΤΟΙΧΕΙΩΝ'!J25="","",INDEX('ΠΡΟΣΟΧΗ ΜΟΝΟ ΕΙΣΑΓΩΓΗ ΣΤΟΙΧΕΙΩΝ'!$U$6:$U$12,'ΠΡΟΣΟΧΗ ΜΟΝΟ ΕΙΣΑΓΩΓΗ ΣΤΟΙΧΕΙΩΝ'!J25))</f>
        <v/>
      </c>
      <c r="K29" s="32"/>
      <c r="L29" s="22"/>
    </row>
    <row r="30" spans="1:12" ht="30.75" customHeight="1">
      <c r="A30" s="20"/>
      <c r="B30" s="13">
        <v>27</v>
      </c>
      <c r="C30" s="28" t="e">
        <f>'ΠΡΟΣΟΧΗ ΜΟΝΟ ΕΙΣΑΓΩΓΗ ΣΤΟΙΧΕΙΩΝ'!#REF!</f>
        <v>#REF!</v>
      </c>
      <c r="D30" s="29" t="e">
        <f>'ΠΡΟΣΟΧΗ ΜΟΝΟ ΕΙΣΑΓΩΓΗ ΣΤΟΙΧΕΙΩΝ'!#REF!</f>
        <v>#REF!</v>
      </c>
      <c r="E30" s="29" t="e">
        <f>'ΠΡΟΣΟΧΗ ΜΟΝΟ ΕΙΣΑΓΩΓΗ ΣΤΟΙΧΕΙΩΝ'!#REF!</f>
        <v>#REF!</v>
      </c>
      <c r="F30" s="30" t="str">
        <f>IF('ΠΡΟΣΟΧΗ ΜΟΝΟ ΕΙΣΑΓΩΓΗ ΣΤΟΙΧΕΙΩΝ'!F26="","",INDEX('ΠΡΟΣΟΧΗ ΜΟΝΟ ΕΙΣΑΓΩΓΗ ΣΤΟΙΧΕΙΩΝ'!$U$6:$U$12,'ΠΡΟΣΟΧΗ ΜΟΝΟ ΕΙΣΑΓΩΓΗ ΣΤΟΙΧΕΙΩΝ'!F26))</f>
        <v/>
      </c>
      <c r="G30" s="30" t="str">
        <f>IF('ΠΡΟΣΟΧΗ ΜΟΝΟ ΕΙΣΑΓΩΓΗ ΣΤΟΙΧΕΙΩΝ'!G26="","",INDEX('ΠΡΟΣΟΧΗ ΜΟΝΟ ΕΙΣΑΓΩΓΗ ΣΤΟΙΧΕΙΩΝ'!$U$6:$U$12,'ΠΡΟΣΟΧΗ ΜΟΝΟ ΕΙΣΑΓΩΓΗ ΣΤΟΙΧΕΙΩΝ'!G26))</f>
        <v/>
      </c>
      <c r="H30" s="30" t="str">
        <f>IF('ΠΡΟΣΟΧΗ ΜΟΝΟ ΕΙΣΑΓΩΓΗ ΣΤΟΙΧΕΙΩΝ'!H26="","",INDEX('ΠΡΟΣΟΧΗ ΜΟΝΟ ΕΙΣΑΓΩΓΗ ΣΤΟΙΧΕΙΩΝ'!$U$6:$U$12,'ΠΡΟΣΟΧΗ ΜΟΝΟ ΕΙΣΑΓΩΓΗ ΣΤΟΙΧΕΙΩΝ'!H26))</f>
        <v/>
      </c>
      <c r="I30" s="30" t="str">
        <f>IF('ΠΡΟΣΟΧΗ ΜΟΝΟ ΕΙΣΑΓΩΓΗ ΣΤΟΙΧΕΙΩΝ'!I26="","",INDEX('ΠΡΟΣΟΧΗ ΜΟΝΟ ΕΙΣΑΓΩΓΗ ΣΤΟΙΧΕΙΩΝ'!$U$6:$U$12,'ΠΡΟΣΟΧΗ ΜΟΝΟ ΕΙΣΑΓΩΓΗ ΣΤΟΙΧΕΙΩΝ'!I26))</f>
        <v/>
      </c>
      <c r="J30" s="30" t="str">
        <f>IF('ΠΡΟΣΟΧΗ ΜΟΝΟ ΕΙΣΑΓΩΓΗ ΣΤΟΙΧΕΙΩΝ'!J26="","",INDEX('ΠΡΟΣΟΧΗ ΜΟΝΟ ΕΙΣΑΓΩΓΗ ΣΤΟΙΧΕΙΩΝ'!$U$6:$U$12,'ΠΡΟΣΟΧΗ ΜΟΝΟ ΕΙΣΑΓΩΓΗ ΣΤΟΙΧΕΙΩΝ'!J26))</f>
        <v/>
      </c>
      <c r="K30" s="32"/>
      <c r="L30" s="22"/>
    </row>
    <row r="31" spans="1:12" ht="30.75" customHeight="1">
      <c r="A31" s="20"/>
      <c r="B31" s="13">
        <v>28</v>
      </c>
      <c r="C31" s="28" t="str">
        <f>'ΠΡΟΣΟΧΗ ΜΟΝΟ ΕΙΣΑΓΩΓΗ ΣΤΟΙΧΕΙΩΝ'!C25</f>
        <v>ΡΑΥΤΟΠΟΥΛΟΥ</v>
      </c>
      <c r="D31" s="29" t="str">
        <f>'ΠΡΟΣΟΧΗ ΜΟΝΟ ΕΙΣΑΓΩΓΗ ΣΤΟΙΧΕΙΩΝ'!D25</f>
        <v>ΑΙΚΑΤΕΡΙΝΗ</v>
      </c>
      <c r="E31" s="29" t="str">
        <f>'ΠΡΟΣΟΧΗ ΜΟΝΟ ΕΙΣΑΓΩΓΗ ΣΤΟΙΧΕΙΩΝ'!E25</f>
        <v>Φυσικός</v>
      </c>
      <c r="F31" s="30" t="str">
        <f>IF('ΠΡΟΣΟΧΗ ΜΟΝΟ ΕΙΣΑΓΩΓΗ ΣΤΟΙΧΕΙΩΝ'!F27="","",INDEX('ΠΡΟΣΟΧΗ ΜΟΝΟ ΕΙΣΑΓΩΓΗ ΣΤΟΙΧΕΙΩΝ'!$U$6:$U$12,'ΠΡΟΣΟΧΗ ΜΟΝΟ ΕΙΣΑΓΩΓΗ ΣΤΟΙΧΕΙΩΝ'!F27))</f>
        <v/>
      </c>
      <c r="G31" s="30" t="str">
        <f>IF('ΠΡΟΣΟΧΗ ΜΟΝΟ ΕΙΣΑΓΩΓΗ ΣΤΟΙΧΕΙΩΝ'!G27="","",INDEX('ΠΡΟΣΟΧΗ ΜΟΝΟ ΕΙΣΑΓΩΓΗ ΣΤΟΙΧΕΙΩΝ'!$U$6:$U$12,'ΠΡΟΣΟΧΗ ΜΟΝΟ ΕΙΣΑΓΩΓΗ ΣΤΟΙΧΕΙΩΝ'!G27))</f>
        <v/>
      </c>
      <c r="H31" s="30" t="str">
        <f>IF('ΠΡΟΣΟΧΗ ΜΟΝΟ ΕΙΣΑΓΩΓΗ ΣΤΟΙΧΕΙΩΝ'!H27="","",INDEX('ΠΡΟΣΟΧΗ ΜΟΝΟ ΕΙΣΑΓΩΓΗ ΣΤΟΙΧΕΙΩΝ'!$U$6:$U$12,'ΠΡΟΣΟΧΗ ΜΟΝΟ ΕΙΣΑΓΩΓΗ ΣΤΟΙΧΕΙΩΝ'!H27))</f>
        <v/>
      </c>
      <c r="I31" s="30" t="str">
        <f>IF('ΠΡΟΣΟΧΗ ΜΟΝΟ ΕΙΣΑΓΩΓΗ ΣΤΟΙΧΕΙΩΝ'!I27="","",INDEX('ΠΡΟΣΟΧΗ ΜΟΝΟ ΕΙΣΑΓΩΓΗ ΣΤΟΙΧΕΙΩΝ'!$U$6:$U$12,'ΠΡΟΣΟΧΗ ΜΟΝΟ ΕΙΣΑΓΩΓΗ ΣΤΟΙΧΕΙΩΝ'!I27))</f>
        <v/>
      </c>
      <c r="J31" s="30" t="str">
        <f>IF('ΠΡΟΣΟΧΗ ΜΟΝΟ ΕΙΣΑΓΩΓΗ ΣΤΟΙΧΕΙΩΝ'!J27="","",INDEX('ΠΡΟΣΟΧΗ ΜΟΝΟ ΕΙΣΑΓΩΓΗ ΣΤΟΙΧΕΙΩΝ'!$U$6:$U$12,'ΠΡΟΣΟΧΗ ΜΟΝΟ ΕΙΣΑΓΩΓΗ ΣΤΟΙΧΕΙΩΝ'!J27))</f>
        <v/>
      </c>
      <c r="K31" s="32"/>
      <c r="L31" s="22"/>
    </row>
    <row r="32" spans="1:12" ht="30.75" customHeight="1">
      <c r="A32" s="20"/>
      <c r="B32" s="13">
        <v>29</v>
      </c>
      <c r="C32" s="28" t="str">
        <f>'ΠΡΟΣΟΧΗ ΜΟΝΟ ΕΙΣΑΓΩΓΗ ΣΤΟΙΧΕΙΩΝ'!C26</f>
        <v>ΡΟΖΗ</v>
      </c>
      <c r="D32" s="29" t="str">
        <f>'ΠΡΟΣΟΧΗ ΜΟΝΟ ΕΙΣΑΓΩΓΗ ΣΤΟΙΧΕΙΩΝ'!D26</f>
        <v>ΑΙΚΑΤΕΡΙΝΗ</v>
      </c>
      <c r="E32" s="29" t="str">
        <f>'ΠΡΟΣΟΧΗ ΜΟΝΟ ΕΙΣΑΓΩΓΗ ΣΤΟΙΧΕΙΩΝ'!E26</f>
        <v>Γεωλόγος</v>
      </c>
      <c r="F32" s="30" t="str">
        <f>IF('ΠΡΟΣΟΧΗ ΜΟΝΟ ΕΙΣΑΓΩΓΗ ΣΤΟΙΧΕΙΩΝ'!F28="","",INDEX('ΠΡΟΣΟΧΗ ΜΟΝΟ ΕΙΣΑΓΩΓΗ ΣΤΟΙΧΕΙΩΝ'!$U$6:$U$12,'ΠΡΟΣΟΧΗ ΜΟΝΟ ΕΙΣΑΓΩΓΗ ΣΤΟΙΧΕΙΩΝ'!F28))</f>
        <v/>
      </c>
      <c r="G32" s="30" t="str">
        <f>IF('ΠΡΟΣΟΧΗ ΜΟΝΟ ΕΙΣΑΓΩΓΗ ΣΤΟΙΧΕΙΩΝ'!G28="","",INDEX('ΠΡΟΣΟΧΗ ΜΟΝΟ ΕΙΣΑΓΩΓΗ ΣΤΟΙΧΕΙΩΝ'!$U$6:$U$12,'ΠΡΟΣΟΧΗ ΜΟΝΟ ΕΙΣΑΓΩΓΗ ΣΤΟΙΧΕΙΩΝ'!G28))</f>
        <v/>
      </c>
      <c r="H32" s="30" t="str">
        <f>IF('ΠΡΟΣΟΧΗ ΜΟΝΟ ΕΙΣΑΓΩΓΗ ΣΤΟΙΧΕΙΩΝ'!H28="","",INDEX('ΠΡΟΣΟΧΗ ΜΟΝΟ ΕΙΣΑΓΩΓΗ ΣΤΟΙΧΕΙΩΝ'!$U$6:$U$12,'ΠΡΟΣΟΧΗ ΜΟΝΟ ΕΙΣΑΓΩΓΗ ΣΤΟΙΧΕΙΩΝ'!H28))</f>
        <v/>
      </c>
      <c r="I32" s="30" t="str">
        <f>IF('ΠΡΟΣΟΧΗ ΜΟΝΟ ΕΙΣΑΓΩΓΗ ΣΤΟΙΧΕΙΩΝ'!I28="","",INDEX('ΠΡΟΣΟΧΗ ΜΟΝΟ ΕΙΣΑΓΩΓΗ ΣΤΟΙΧΕΙΩΝ'!$U$6:$U$12,'ΠΡΟΣΟΧΗ ΜΟΝΟ ΕΙΣΑΓΩΓΗ ΣΤΟΙΧΕΙΩΝ'!I28))</f>
        <v/>
      </c>
      <c r="J32" s="30" t="str">
        <f>IF('ΠΡΟΣΟΧΗ ΜΟΝΟ ΕΙΣΑΓΩΓΗ ΣΤΟΙΧΕΙΩΝ'!J28="","",INDEX('ΠΡΟΣΟΧΗ ΜΟΝΟ ΕΙΣΑΓΩΓΗ ΣΤΟΙΧΕΙΩΝ'!$U$6:$U$12,'ΠΡΟΣΟΧΗ ΜΟΝΟ ΕΙΣΑΓΩΓΗ ΣΤΟΙΧΕΙΩΝ'!J28))</f>
        <v/>
      </c>
      <c r="K32" s="32"/>
      <c r="L32" s="22"/>
    </row>
    <row r="33" spans="1:12" ht="30.75" customHeight="1">
      <c r="A33" s="20"/>
      <c r="B33" s="13">
        <v>30</v>
      </c>
      <c r="C33" s="28" t="str">
        <f>'ΠΡΟΣΟΧΗ ΜΟΝΟ ΕΙΣΑΓΩΓΗ ΣΤΟΙΧΕΙΩΝ'!C27</f>
        <v>ΣΑΒΒΑ</v>
      </c>
      <c r="D33" s="29" t="str">
        <f>'ΠΡΟΣΟΧΗ ΜΟΝΟ ΕΙΣΑΓΩΓΗ ΣΤΟΙΧΕΙΩΝ'!D27</f>
        <v>ΒΑΣΙΛΙΚΗ</v>
      </c>
      <c r="E33" s="29" t="str">
        <f>'ΠΡΟΣΟΧΗ ΜΟΝΟ ΕΙΣΑΓΩΓΗ ΣΤΟΙΧΕΙΩΝ'!E27</f>
        <v>Μουσικός</v>
      </c>
      <c r="F33" s="30" t="str">
        <f>IF('ΠΡΟΣΟΧΗ ΜΟΝΟ ΕΙΣΑΓΩΓΗ ΣΤΟΙΧΕΙΩΝ'!F29="","",INDEX('ΠΡΟΣΟΧΗ ΜΟΝΟ ΕΙΣΑΓΩΓΗ ΣΤΟΙΧΕΙΩΝ'!$U$6:$U$12,'ΠΡΟΣΟΧΗ ΜΟΝΟ ΕΙΣΑΓΩΓΗ ΣΤΟΙΧΕΙΩΝ'!F29))</f>
        <v/>
      </c>
      <c r="G33" s="30" t="str">
        <f>IF('ΠΡΟΣΟΧΗ ΜΟΝΟ ΕΙΣΑΓΩΓΗ ΣΤΟΙΧΕΙΩΝ'!G29="","",INDEX('ΠΡΟΣΟΧΗ ΜΟΝΟ ΕΙΣΑΓΩΓΗ ΣΤΟΙΧΕΙΩΝ'!$U$6:$U$12,'ΠΡΟΣΟΧΗ ΜΟΝΟ ΕΙΣΑΓΩΓΗ ΣΤΟΙΧΕΙΩΝ'!G29))</f>
        <v/>
      </c>
      <c r="H33" s="30" t="str">
        <f>IF('ΠΡΟΣΟΧΗ ΜΟΝΟ ΕΙΣΑΓΩΓΗ ΣΤΟΙΧΕΙΩΝ'!H29="","",INDEX('ΠΡΟΣΟΧΗ ΜΟΝΟ ΕΙΣΑΓΩΓΗ ΣΤΟΙΧΕΙΩΝ'!$U$6:$U$12,'ΠΡΟΣΟΧΗ ΜΟΝΟ ΕΙΣΑΓΩΓΗ ΣΤΟΙΧΕΙΩΝ'!H29))</f>
        <v/>
      </c>
      <c r="I33" s="30" t="str">
        <f>IF('ΠΡΟΣΟΧΗ ΜΟΝΟ ΕΙΣΑΓΩΓΗ ΣΤΟΙΧΕΙΩΝ'!I29="","",INDEX('ΠΡΟΣΟΧΗ ΜΟΝΟ ΕΙΣΑΓΩΓΗ ΣΤΟΙΧΕΙΩΝ'!$U$6:$U$12,'ΠΡΟΣΟΧΗ ΜΟΝΟ ΕΙΣΑΓΩΓΗ ΣΤΟΙΧΕΙΩΝ'!I29))</f>
        <v/>
      </c>
      <c r="J33" s="30" t="str">
        <f>IF('ΠΡΟΣΟΧΗ ΜΟΝΟ ΕΙΣΑΓΩΓΗ ΣΤΟΙΧΕΙΩΝ'!J29="","",INDEX('ΠΡΟΣΟΧΗ ΜΟΝΟ ΕΙΣΑΓΩΓΗ ΣΤΟΙΧΕΙΩΝ'!$U$6:$U$12,'ΠΡΟΣΟΧΗ ΜΟΝΟ ΕΙΣΑΓΩΓΗ ΣΤΟΙΧΕΙΩΝ'!J29))</f>
        <v/>
      </c>
      <c r="K33" s="32"/>
      <c r="L33" s="22"/>
    </row>
    <row r="34" spans="1:12" ht="30.75" customHeight="1">
      <c r="A34" s="20"/>
      <c r="B34" s="13">
        <v>31</v>
      </c>
      <c r="C34" s="28" t="str">
        <f>'ΠΡΟΣΟΧΗ ΜΟΝΟ ΕΙΣΑΓΩΓΗ ΣΤΟΙΧΕΙΩΝ'!C28</f>
        <v>ΣΤΑΘΑΚΟΠΟΥΛΟΥ</v>
      </c>
      <c r="D34" s="29" t="str">
        <f>'ΠΡΟΣΟΧΗ ΜΟΝΟ ΕΙΣΑΓΩΓΗ ΣΤΟΙΧΕΙΩΝ'!D28</f>
        <v>ΑΙΚΑΤΕΡΙΝΗ</v>
      </c>
      <c r="E34" s="29" t="str">
        <f>'ΠΡΟΣΟΧΗ ΜΟΝΟ ΕΙΣΑΓΩΓΗ ΣΤΟΙΧΕΙΩΝ'!E28</f>
        <v>Τεχνολόγος</v>
      </c>
      <c r="F34" s="30" t="str">
        <f>IF('ΠΡΟΣΟΧΗ ΜΟΝΟ ΕΙΣΑΓΩΓΗ ΣΤΟΙΧΕΙΩΝ'!F30="","",INDEX('ΠΡΟΣΟΧΗ ΜΟΝΟ ΕΙΣΑΓΩΓΗ ΣΤΟΙΧΕΙΩΝ'!$U$6:$U$12,'ΠΡΟΣΟΧΗ ΜΟΝΟ ΕΙΣΑΓΩΓΗ ΣΤΟΙΧΕΙΩΝ'!F30))</f>
        <v/>
      </c>
      <c r="G34" s="30" t="str">
        <f>IF('ΠΡΟΣΟΧΗ ΜΟΝΟ ΕΙΣΑΓΩΓΗ ΣΤΟΙΧΕΙΩΝ'!G30="","",INDEX('ΠΡΟΣΟΧΗ ΜΟΝΟ ΕΙΣΑΓΩΓΗ ΣΤΟΙΧΕΙΩΝ'!$U$6:$U$12,'ΠΡΟΣΟΧΗ ΜΟΝΟ ΕΙΣΑΓΩΓΗ ΣΤΟΙΧΕΙΩΝ'!G30))</f>
        <v/>
      </c>
      <c r="H34" s="30" t="str">
        <f>IF('ΠΡΟΣΟΧΗ ΜΟΝΟ ΕΙΣΑΓΩΓΗ ΣΤΟΙΧΕΙΩΝ'!H30="","",INDEX('ΠΡΟΣΟΧΗ ΜΟΝΟ ΕΙΣΑΓΩΓΗ ΣΤΟΙΧΕΙΩΝ'!$U$6:$U$12,'ΠΡΟΣΟΧΗ ΜΟΝΟ ΕΙΣΑΓΩΓΗ ΣΤΟΙΧΕΙΩΝ'!H30))</f>
        <v/>
      </c>
      <c r="I34" s="30" t="str">
        <f>IF('ΠΡΟΣΟΧΗ ΜΟΝΟ ΕΙΣΑΓΩΓΗ ΣΤΟΙΧΕΙΩΝ'!I30="","",INDEX('ΠΡΟΣΟΧΗ ΜΟΝΟ ΕΙΣΑΓΩΓΗ ΣΤΟΙΧΕΙΩΝ'!$U$6:$U$12,'ΠΡΟΣΟΧΗ ΜΟΝΟ ΕΙΣΑΓΩΓΗ ΣΤΟΙΧΕΙΩΝ'!I30))</f>
        <v/>
      </c>
      <c r="J34" s="30" t="str">
        <f>IF('ΠΡΟΣΟΧΗ ΜΟΝΟ ΕΙΣΑΓΩΓΗ ΣΤΟΙΧΕΙΩΝ'!J30="","",INDEX('ΠΡΟΣΟΧΗ ΜΟΝΟ ΕΙΣΑΓΩΓΗ ΣΤΟΙΧΕΙΩΝ'!$U$6:$U$12,'ΠΡΟΣΟΧΗ ΜΟΝΟ ΕΙΣΑΓΩΓΗ ΣΤΟΙΧΕΙΩΝ'!J30))</f>
        <v/>
      </c>
      <c r="K34" s="32"/>
      <c r="L34" s="22"/>
    </row>
    <row r="35" spans="1:12" ht="30.75" customHeight="1">
      <c r="A35" s="20"/>
      <c r="B35" s="13">
        <v>32</v>
      </c>
      <c r="C35" s="28" t="str">
        <f>'ΠΡΟΣΟΧΗ ΜΟΝΟ ΕΙΣΑΓΩΓΗ ΣΤΟΙΧΕΙΩΝ'!C29</f>
        <v>ΣΤΡΟΥΜΠΗ</v>
      </c>
      <c r="D35" s="29" t="str">
        <f>'ΠΡΟΣΟΧΗ ΜΟΝΟ ΕΙΣΑΓΩΓΗ ΣΤΟΙΧΕΙΩΝ'!D29</f>
        <v>ΜΑΡΓΙΕΤΑ</v>
      </c>
      <c r="E35" s="29" t="str">
        <f>'ΠΡΟΣΟΧΗ ΜΟΝΟ ΕΙΣΑΓΩΓΗ ΣΤΟΙΧΕΙΩΝ'!E29</f>
        <v>Αγγλικών</v>
      </c>
      <c r="F35" s="30" t="str">
        <f>IF('ΠΡΟΣΟΧΗ ΜΟΝΟ ΕΙΣΑΓΩΓΗ ΣΤΟΙΧΕΙΩΝ'!F31="","",INDEX('ΠΡΟΣΟΧΗ ΜΟΝΟ ΕΙΣΑΓΩΓΗ ΣΤΟΙΧΕΙΩΝ'!$U$6:$U$12,'ΠΡΟΣΟΧΗ ΜΟΝΟ ΕΙΣΑΓΩΓΗ ΣΤΟΙΧΕΙΩΝ'!F31))</f>
        <v/>
      </c>
      <c r="G35" s="30" t="str">
        <f>IF('ΠΡΟΣΟΧΗ ΜΟΝΟ ΕΙΣΑΓΩΓΗ ΣΤΟΙΧΕΙΩΝ'!G31="","",INDEX('ΠΡΟΣΟΧΗ ΜΟΝΟ ΕΙΣΑΓΩΓΗ ΣΤΟΙΧΕΙΩΝ'!$U$6:$U$12,'ΠΡΟΣΟΧΗ ΜΟΝΟ ΕΙΣΑΓΩΓΗ ΣΤΟΙΧΕΙΩΝ'!G31))</f>
        <v/>
      </c>
      <c r="H35" s="30" t="str">
        <f>IF('ΠΡΟΣΟΧΗ ΜΟΝΟ ΕΙΣΑΓΩΓΗ ΣΤΟΙΧΕΙΩΝ'!H31="","",INDEX('ΠΡΟΣΟΧΗ ΜΟΝΟ ΕΙΣΑΓΩΓΗ ΣΤΟΙΧΕΙΩΝ'!$U$6:$U$12,'ΠΡΟΣΟΧΗ ΜΟΝΟ ΕΙΣΑΓΩΓΗ ΣΤΟΙΧΕΙΩΝ'!H31))</f>
        <v/>
      </c>
      <c r="I35" s="30" t="str">
        <f>IF('ΠΡΟΣΟΧΗ ΜΟΝΟ ΕΙΣΑΓΩΓΗ ΣΤΟΙΧΕΙΩΝ'!I31="","",INDEX('ΠΡΟΣΟΧΗ ΜΟΝΟ ΕΙΣΑΓΩΓΗ ΣΤΟΙΧΕΙΩΝ'!$U$6:$U$12,'ΠΡΟΣΟΧΗ ΜΟΝΟ ΕΙΣΑΓΩΓΗ ΣΤΟΙΧΕΙΩΝ'!I31))</f>
        <v/>
      </c>
      <c r="J35" s="30" t="str">
        <f>IF('ΠΡΟΣΟΧΗ ΜΟΝΟ ΕΙΣΑΓΩΓΗ ΣΤΟΙΧΕΙΩΝ'!J31="","",INDEX('ΠΡΟΣΟΧΗ ΜΟΝΟ ΕΙΣΑΓΩΓΗ ΣΤΟΙΧΕΙΩΝ'!$U$6:$U$12,'ΠΡΟΣΟΧΗ ΜΟΝΟ ΕΙΣΑΓΩΓΗ ΣΤΟΙΧΕΙΩΝ'!J31))</f>
        <v/>
      </c>
      <c r="K35" s="32"/>
      <c r="L35" s="22"/>
    </row>
    <row r="36" spans="1:12" ht="30.75" customHeight="1">
      <c r="A36" s="20"/>
      <c r="B36" s="13">
        <v>33</v>
      </c>
      <c r="C36" s="28" t="str">
        <f>'ΠΡΟΣΟΧΗ ΜΟΝΟ ΕΙΣΑΓΩΓΗ ΣΤΟΙΧΕΙΩΝ'!C31</f>
        <v>ΧΑΣΙΩΤΗΣ</v>
      </c>
      <c r="D36" s="29" t="str">
        <f>'ΠΡΟΣΟΧΗ ΜΟΝΟ ΕΙΣΑΓΩΓΗ ΣΤΟΙΧΕΙΩΝ'!D31</f>
        <v>ΙΩΑΝΝΗΣ</v>
      </c>
      <c r="E36" s="29" t="str">
        <f>'ΠΡΟΣΟΧΗ ΜΟΝΟ ΕΙΣΑΓΩΓΗ ΣΤΟΙΧΕΙΩΝ'!E31</f>
        <v>Γυμναστής</v>
      </c>
      <c r="F36" s="30" t="str">
        <f>IF('ΠΡΟΣΟΧΗ ΜΟΝΟ ΕΙΣΑΓΩΓΗ ΣΤΟΙΧΕΙΩΝ'!F32="","",INDEX('ΠΡΟΣΟΧΗ ΜΟΝΟ ΕΙΣΑΓΩΓΗ ΣΤΟΙΧΕΙΩΝ'!$U$6:$U$12,'ΠΡΟΣΟΧΗ ΜΟΝΟ ΕΙΣΑΓΩΓΗ ΣΤΟΙΧΕΙΩΝ'!F32))</f>
        <v/>
      </c>
      <c r="G36" s="30" t="str">
        <f>IF('ΠΡΟΣΟΧΗ ΜΟΝΟ ΕΙΣΑΓΩΓΗ ΣΤΟΙΧΕΙΩΝ'!G32="","",INDEX('ΠΡΟΣΟΧΗ ΜΟΝΟ ΕΙΣΑΓΩΓΗ ΣΤΟΙΧΕΙΩΝ'!$U$6:$U$12,'ΠΡΟΣΟΧΗ ΜΟΝΟ ΕΙΣΑΓΩΓΗ ΣΤΟΙΧΕΙΩΝ'!G32))</f>
        <v/>
      </c>
      <c r="H36" s="30" t="str">
        <f>IF('ΠΡΟΣΟΧΗ ΜΟΝΟ ΕΙΣΑΓΩΓΗ ΣΤΟΙΧΕΙΩΝ'!H32="","",INDEX('ΠΡΟΣΟΧΗ ΜΟΝΟ ΕΙΣΑΓΩΓΗ ΣΤΟΙΧΕΙΩΝ'!$U$6:$U$12,'ΠΡΟΣΟΧΗ ΜΟΝΟ ΕΙΣΑΓΩΓΗ ΣΤΟΙΧΕΙΩΝ'!H32))</f>
        <v/>
      </c>
      <c r="I36" s="30" t="str">
        <f>IF('ΠΡΟΣΟΧΗ ΜΟΝΟ ΕΙΣΑΓΩΓΗ ΣΤΟΙΧΕΙΩΝ'!I32="","",INDEX('ΠΡΟΣΟΧΗ ΜΟΝΟ ΕΙΣΑΓΩΓΗ ΣΤΟΙΧΕΙΩΝ'!$U$6:$U$12,'ΠΡΟΣΟΧΗ ΜΟΝΟ ΕΙΣΑΓΩΓΗ ΣΤΟΙΧΕΙΩΝ'!I32))</f>
        <v/>
      </c>
      <c r="J36" s="30" t="str">
        <f>IF('ΠΡΟΣΟΧΗ ΜΟΝΟ ΕΙΣΑΓΩΓΗ ΣΤΟΙΧΕΙΩΝ'!J32="","",INDEX('ΠΡΟΣΟΧΗ ΜΟΝΟ ΕΙΣΑΓΩΓΗ ΣΤΟΙΧΕΙΩΝ'!$U$6:$U$12,'ΠΡΟΣΟΧΗ ΜΟΝΟ ΕΙΣΑΓΩΓΗ ΣΤΟΙΧΕΙΩΝ'!J32))</f>
        <v/>
      </c>
      <c r="K36" s="32"/>
      <c r="L36" s="22"/>
    </row>
    <row r="37" spans="1:12" ht="30.75" customHeight="1">
      <c r="A37" s="20"/>
      <c r="B37" s="13">
        <v>34</v>
      </c>
      <c r="C37" s="28">
        <f>'ΠΡΟΣΟΧΗ ΜΟΝΟ ΕΙΣΑΓΩΓΗ ΣΤΟΙΧΕΙΩΝ'!C32</f>
        <v>0</v>
      </c>
      <c r="D37" s="29">
        <f>'ΠΡΟΣΟΧΗ ΜΟΝΟ ΕΙΣΑΓΩΓΗ ΣΤΟΙΧΕΙΩΝ'!D32</f>
        <v>0</v>
      </c>
      <c r="E37" s="29" t="str">
        <f>'ΠΡΟΣΟΧΗ ΜΟΝΟ ΕΙΣΑΓΩΓΗ ΣΤΟΙΧΕΙΩΝ'!E32</f>
        <v>Φιλόλογος</v>
      </c>
      <c r="F37" s="30" t="str">
        <f>IF('ΠΡΟΣΟΧΗ ΜΟΝΟ ΕΙΣΑΓΩΓΗ ΣΤΟΙΧΕΙΩΝ'!F33="","",INDEX('ΠΡΟΣΟΧΗ ΜΟΝΟ ΕΙΣΑΓΩΓΗ ΣΤΟΙΧΕΙΩΝ'!$U$6:$U$12,'ΠΡΟΣΟΧΗ ΜΟΝΟ ΕΙΣΑΓΩΓΗ ΣΤΟΙΧΕΙΩΝ'!F33))</f>
        <v/>
      </c>
      <c r="G37" s="30" t="str">
        <f>IF('ΠΡΟΣΟΧΗ ΜΟΝΟ ΕΙΣΑΓΩΓΗ ΣΤΟΙΧΕΙΩΝ'!G33="","",INDEX('ΠΡΟΣΟΧΗ ΜΟΝΟ ΕΙΣΑΓΩΓΗ ΣΤΟΙΧΕΙΩΝ'!$U$6:$U$12,'ΠΡΟΣΟΧΗ ΜΟΝΟ ΕΙΣΑΓΩΓΗ ΣΤΟΙΧΕΙΩΝ'!G33))</f>
        <v/>
      </c>
      <c r="H37" s="30" t="str">
        <f>IF('ΠΡΟΣΟΧΗ ΜΟΝΟ ΕΙΣΑΓΩΓΗ ΣΤΟΙΧΕΙΩΝ'!H33="","",INDEX('ΠΡΟΣΟΧΗ ΜΟΝΟ ΕΙΣΑΓΩΓΗ ΣΤΟΙΧΕΙΩΝ'!$U$6:$U$12,'ΠΡΟΣΟΧΗ ΜΟΝΟ ΕΙΣΑΓΩΓΗ ΣΤΟΙΧΕΙΩΝ'!H33))</f>
        <v/>
      </c>
      <c r="I37" s="30" t="str">
        <f>IF('ΠΡΟΣΟΧΗ ΜΟΝΟ ΕΙΣΑΓΩΓΗ ΣΤΟΙΧΕΙΩΝ'!I33="","",INDEX('ΠΡΟΣΟΧΗ ΜΟΝΟ ΕΙΣΑΓΩΓΗ ΣΤΟΙΧΕΙΩΝ'!$U$6:$U$12,'ΠΡΟΣΟΧΗ ΜΟΝΟ ΕΙΣΑΓΩΓΗ ΣΤΟΙΧΕΙΩΝ'!I33))</f>
        <v/>
      </c>
      <c r="J37" s="30" t="str">
        <f>IF('ΠΡΟΣΟΧΗ ΜΟΝΟ ΕΙΣΑΓΩΓΗ ΣΤΟΙΧΕΙΩΝ'!J33="","",INDEX('ΠΡΟΣΟΧΗ ΜΟΝΟ ΕΙΣΑΓΩΓΗ ΣΤΟΙΧΕΙΩΝ'!$U$6:$U$12,'ΠΡΟΣΟΧΗ ΜΟΝΟ ΕΙΣΑΓΩΓΗ ΣΤΟΙΧΕΙΩΝ'!J33))</f>
        <v/>
      </c>
      <c r="K37" s="32"/>
      <c r="L37" s="22"/>
    </row>
    <row r="38" spans="1:12" ht="30.75" customHeight="1">
      <c r="A38" s="20"/>
      <c r="B38" s="13">
        <v>35</v>
      </c>
      <c r="C38" s="28">
        <f>'ΠΡΟΣΟΧΗ ΜΟΝΟ ΕΙΣΑΓΩΓΗ ΣΤΟΙΧΕΙΩΝ'!C33</f>
        <v>0</v>
      </c>
      <c r="D38" s="29">
        <f>'ΠΡΟΣΟΧΗ ΜΟΝΟ ΕΙΣΑΓΩΓΗ ΣΤΟΙΧΕΙΩΝ'!D33</f>
        <v>0</v>
      </c>
      <c r="E38" s="29" t="str">
        <f>'ΠΡΟΣΟΧΗ ΜΟΝΟ ΕΙΣΑΓΩΓΗ ΣΤΟΙΧΕΙΩΝ'!E33</f>
        <v>Φιλόλογος</v>
      </c>
      <c r="F38" s="30" t="str">
        <f>IF('ΠΡΟΣΟΧΗ ΜΟΝΟ ΕΙΣΑΓΩΓΗ ΣΤΟΙΧΕΙΩΝ'!F34="","",INDEX('ΠΡΟΣΟΧΗ ΜΟΝΟ ΕΙΣΑΓΩΓΗ ΣΤΟΙΧΕΙΩΝ'!$U$6:$U$12,'ΠΡΟΣΟΧΗ ΜΟΝΟ ΕΙΣΑΓΩΓΗ ΣΤΟΙΧΕΙΩΝ'!F34))</f>
        <v/>
      </c>
      <c r="G38" s="30" t="str">
        <f>IF('ΠΡΟΣΟΧΗ ΜΟΝΟ ΕΙΣΑΓΩΓΗ ΣΤΟΙΧΕΙΩΝ'!G34="","",INDEX('ΠΡΟΣΟΧΗ ΜΟΝΟ ΕΙΣΑΓΩΓΗ ΣΤΟΙΧΕΙΩΝ'!$U$6:$U$12,'ΠΡΟΣΟΧΗ ΜΟΝΟ ΕΙΣΑΓΩΓΗ ΣΤΟΙΧΕΙΩΝ'!G34))</f>
        <v/>
      </c>
      <c r="H38" s="30" t="str">
        <f>IF('ΠΡΟΣΟΧΗ ΜΟΝΟ ΕΙΣΑΓΩΓΗ ΣΤΟΙΧΕΙΩΝ'!H34="","",INDEX('ΠΡΟΣΟΧΗ ΜΟΝΟ ΕΙΣΑΓΩΓΗ ΣΤΟΙΧΕΙΩΝ'!$U$6:$U$12,'ΠΡΟΣΟΧΗ ΜΟΝΟ ΕΙΣΑΓΩΓΗ ΣΤΟΙΧΕΙΩΝ'!H34))</f>
        <v/>
      </c>
      <c r="I38" s="30" t="str">
        <f>IF('ΠΡΟΣΟΧΗ ΜΟΝΟ ΕΙΣΑΓΩΓΗ ΣΤΟΙΧΕΙΩΝ'!I34="","",INDEX('ΠΡΟΣΟΧΗ ΜΟΝΟ ΕΙΣΑΓΩΓΗ ΣΤΟΙΧΕΙΩΝ'!$U$6:$U$12,'ΠΡΟΣΟΧΗ ΜΟΝΟ ΕΙΣΑΓΩΓΗ ΣΤΟΙΧΕΙΩΝ'!I34))</f>
        <v/>
      </c>
      <c r="J38" s="30" t="str">
        <f>IF('ΠΡΟΣΟΧΗ ΜΟΝΟ ΕΙΣΑΓΩΓΗ ΣΤΟΙΧΕΙΩΝ'!J34="","",INDEX('ΠΡΟΣΟΧΗ ΜΟΝΟ ΕΙΣΑΓΩΓΗ ΣΤΟΙΧΕΙΩΝ'!$U$6:$U$12,'ΠΡΟΣΟΧΗ ΜΟΝΟ ΕΙΣΑΓΩΓΗ ΣΤΟΙΧΕΙΩΝ'!J34))</f>
        <v/>
      </c>
      <c r="K38" s="32"/>
      <c r="L38" s="22"/>
    </row>
    <row r="39" spans="1:12" ht="12" customHeight="1">
      <c r="A39" s="10"/>
      <c r="B39" s="11"/>
      <c r="C39" s="23"/>
      <c r="D39" s="11"/>
      <c r="E39" s="24"/>
      <c r="F39" s="26">
        <f>36-COUNTBLANK(F4:F38)</f>
        <v>5</v>
      </c>
      <c r="G39" s="26">
        <f>36-COUNTBLANK(G4:G38)</f>
        <v>5</v>
      </c>
      <c r="H39" s="26">
        <f>36-COUNTBLANK(H4:H38)</f>
        <v>5</v>
      </c>
      <c r="I39" s="26">
        <f>36-COUNTBLANK(I4:I38)</f>
        <v>5</v>
      </c>
      <c r="J39" s="26">
        <f>36-COUNTBLANK(J4:J38)</f>
        <v>5</v>
      </c>
      <c r="K39" s="27">
        <f>SUM(F39:J39)</f>
        <v>25</v>
      </c>
      <c r="L39" s="25"/>
    </row>
  </sheetData>
  <mergeCells count="5">
    <mergeCell ref="K2:K3"/>
    <mergeCell ref="B2:B3"/>
    <mergeCell ref="C2:C3"/>
    <mergeCell ref="D2:D3"/>
    <mergeCell ref="E2:E3"/>
  </mergeCells>
  <phoneticPr fontId="0" type="noConversion"/>
  <printOptions horizontalCentered="1"/>
  <pageMargins left="0.47244094488188981" right="0.47244094488188981" top="1.21" bottom="0.70866141732283472" header="0.43307086614173229" footer="0.51181102362204722"/>
  <pageSetup paperSize="9" scale="60" orientation="portrait" horizontalDpi="300" verticalDpi="300" r:id="rId1"/>
  <headerFooter alignWithMargins="0">
    <oddHeader>&amp;L5 Λ. Ν. Σμύρνης&amp;C&amp;"Georgia,Κανονικά"&amp;11ΚΑΤΑΣΤΑΣΗ&amp;"Arial Greek,Κανονικά"με τις ημέρες &amp; ώρες στις οποίες μπορούν οι γονείς - κηδεμόνες να επισκέπτονται και να συζητούν με τους καθηγητές  για θέματα σχετικά με την εκπαίδευση των παιδιών τους&amp;10</oddHeader>
    <oddFooter>&amp;L&amp;6&amp;F&amp;R&amp;6Εκτυπώθηκε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ΓΙΑ ΕΚΤΥΠΩΣΗ ΔΙΔΑΚΤΙΚΕΣ ΩΡΕΣ</vt:lpstr>
      <vt:lpstr>ΠΡΟΣΟΧΗ ΜΟΝΟ ΕΙΣΑΓΩΓΗ ΣΤΟΙΧΕΙΩΝ</vt:lpstr>
      <vt:lpstr>ΓΙΑ ΕΚΤΥΠΩΣΗ ΚΑΝΟΝΙΚΟΣ ΧΡΟΝΟΣ</vt:lpstr>
      <vt:lpstr>'ΓΙΑ ΕΚΤΥΠΩΣΗ ΔΙΔΑΚΤΙΚΕΣ ΩΡΕΣ'!Print_Area</vt:lpstr>
      <vt:lpstr>'ΓΙΑ ΕΚΤΥΠΩΣΗ ΚΑΝΟΝΙΚΟΣ ΧΡΟΝΟΣ'!Print_Area</vt:lpstr>
      <vt:lpstr>'ΠΡΟΣΟΧΗ ΜΟΝΟ ΕΙΣΑΓΩΓΗ ΣΤΟΙΧΕΙΩΝ'!Print_Area</vt:lpstr>
    </vt:vector>
  </TitlesOfParts>
  <Company>Φοιτητής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Φωτεινόπουλος Γιάννης</dc:creator>
  <cp:lastModifiedBy>User</cp:lastModifiedBy>
  <cp:lastPrinted>2016-10-14T09:50:32Z</cp:lastPrinted>
  <dcterms:created xsi:type="dcterms:W3CDTF">1999-02-05T00:07:18Z</dcterms:created>
  <dcterms:modified xsi:type="dcterms:W3CDTF">2016-11-09T08:43:32Z</dcterms:modified>
</cp:coreProperties>
</file>