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5" windowWidth="18975" windowHeight="11025"/>
  </bookViews>
  <sheets>
    <sheet name="Φύλλο1" sheetId="1" r:id="rId1"/>
    <sheet name="ταχύτητα" sheetId="2" r:id="rId2"/>
    <sheet name="Φύλλο3" sheetId="3" r:id="rId3"/>
  </sheets>
  <calcPr calcId="144525"/>
</workbook>
</file>

<file path=xl/calcChain.xml><?xml version="1.0" encoding="utf-8"?>
<calcChain xmlns="http://schemas.openxmlformats.org/spreadsheetml/2006/main">
  <c r="J46" i="1" l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45" i="1"/>
  <c r="I7" i="2"/>
  <c r="K7" i="2" s="1"/>
  <c r="I8" i="2"/>
  <c r="K8" i="2" s="1"/>
  <c r="I9" i="2"/>
  <c r="K9" i="2" s="1"/>
  <c r="I10" i="2"/>
  <c r="K10" i="2" s="1"/>
  <c r="I11" i="2"/>
  <c r="K11" i="2" s="1"/>
  <c r="I12" i="2"/>
  <c r="K12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23" i="2"/>
  <c r="K23" i="2" s="1"/>
  <c r="I24" i="2"/>
  <c r="K24" i="2" s="1"/>
  <c r="I25" i="2"/>
  <c r="K25" i="2" s="1"/>
  <c r="I26" i="2"/>
  <c r="K26" i="2" s="1"/>
  <c r="I6" i="2"/>
  <c r="K6" i="2" s="1"/>
  <c r="K28" i="2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28" i="1"/>
  <c r="J41" i="1" s="1"/>
  <c r="J21" i="1"/>
  <c r="L10" i="1"/>
  <c r="L14" i="1"/>
  <c r="L18" i="1"/>
  <c r="J7" i="1"/>
  <c r="L7" i="1" s="1"/>
  <c r="J8" i="1"/>
  <c r="L8" i="1" s="1"/>
  <c r="J9" i="1"/>
  <c r="L9" i="1" s="1"/>
  <c r="J10" i="1"/>
  <c r="J11" i="1"/>
  <c r="L11" i="1" s="1"/>
  <c r="J12" i="1"/>
  <c r="L12" i="1" s="1"/>
  <c r="J13" i="1"/>
  <c r="L13" i="1" s="1"/>
  <c r="J14" i="1"/>
  <c r="J15" i="1"/>
  <c r="L15" i="1" s="1"/>
  <c r="J16" i="1"/>
  <c r="L16" i="1" s="1"/>
  <c r="J17" i="1"/>
  <c r="L17" i="1" s="1"/>
  <c r="J18" i="1"/>
  <c r="J19" i="1"/>
  <c r="L19" i="1" s="1"/>
  <c r="J20" i="1"/>
  <c r="L20" i="1" s="1"/>
  <c r="J6" i="1"/>
  <c r="L6" i="1" s="1"/>
  <c r="J23" i="1" l="1"/>
  <c r="J68" i="1"/>
  <c r="L28" i="1"/>
  <c r="L41" i="1" s="1"/>
  <c r="L45" i="1"/>
  <c r="L68" i="1" s="1"/>
  <c r="I28" i="2"/>
  <c r="L21" i="1"/>
  <c r="L23" i="1" s="1"/>
</calcChain>
</file>

<file path=xl/sharedStrings.xml><?xml version="1.0" encoding="utf-8"?>
<sst xmlns="http://schemas.openxmlformats.org/spreadsheetml/2006/main" count="193" uniqueCount="35">
  <si>
    <t>μέσος όρος βελτίωσης</t>
  </si>
  <si>
    <t>m</t>
  </si>
  <si>
    <t>%</t>
  </si>
  <si>
    <t>ποσοστιαία διαφορά</t>
  </si>
  <si>
    <t>Αθανασία</t>
  </si>
  <si>
    <t>Κατερίνα</t>
  </si>
  <si>
    <t>διαφορά</t>
  </si>
  <si>
    <t>δ1</t>
  </si>
  <si>
    <t>Θεοφανία</t>
  </si>
  <si>
    <t>Νικολέττα</t>
  </si>
  <si>
    <t>Βαγγέλης</t>
  </si>
  <si>
    <t>Ανδρέας Β</t>
  </si>
  <si>
    <t>Σπύρος</t>
  </si>
  <si>
    <t xml:space="preserve">Ανδρέας </t>
  </si>
  <si>
    <t>Γιώργος Γ</t>
  </si>
  <si>
    <t>Ασπασία</t>
  </si>
  <si>
    <t>Γιώργος Β</t>
  </si>
  <si>
    <t>Νεφέλη</t>
  </si>
  <si>
    <t>Κωνσταντίνα</t>
  </si>
  <si>
    <t>Αναστασία</t>
  </si>
  <si>
    <t>Μελίνα</t>
  </si>
  <si>
    <t>Σήλια</t>
  </si>
  <si>
    <t>Ιωάννα</t>
  </si>
  <si>
    <t>Σμαράγδα</t>
  </si>
  <si>
    <t>Μαργαρίτα</t>
  </si>
  <si>
    <t>Αναστασία Α</t>
  </si>
  <si>
    <t>Κλεάνθη</t>
  </si>
  <si>
    <t>s</t>
  </si>
  <si>
    <t>πριν</t>
  </si>
  <si>
    <t>μετά</t>
  </si>
  <si>
    <t xml:space="preserve">πριν </t>
  </si>
  <si>
    <t>μετα</t>
  </si>
  <si>
    <t>μέσος όρος βαλτίωσης</t>
  </si>
  <si>
    <t>ποσοστό βελτίωσης</t>
  </si>
  <si>
    <t xml:space="preserve">μετά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</si>
</sst>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5" borderId="0" xfId="0" applyFill="1"/>
    <xf numFmtId="2" fontId="0" fillId="5" borderId="0" xfId="0" applyNumberFormat="1" applyFill="1"/>
    <xf numFmtId="0" fontId="0" fillId="3" borderId="1" xfId="0" applyFill="1" applyBorder="1"/>
    <xf numFmtId="16" fontId="0" fillId="3" borderId="1" xfId="0" applyNumberFormat="1" applyFill="1" applyBorder="1"/>
    <xf numFmtId="0" fontId="0" fillId="2" borderId="1" xfId="0" applyFill="1" applyBorder="1"/>
    <xf numFmtId="0" fontId="0" fillId="0" borderId="1" xfId="0" applyBorder="1"/>
    <xf numFmtId="2" fontId="0" fillId="0" borderId="1" xfId="0" applyNumberFormat="1" applyBorder="1"/>
    <xf numFmtId="0" fontId="0" fillId="4" borderId="1" xfId="0" applyFill="1" applyBorder="1"/>
    <xf numFmtId="2" fontId="0" fillId="4" borderId="1" xfId="0" applyNumberFormat="1" applyFill="1" applyBorder="1"/>
    <xf numFmtId="0" fontId="0" fillId="5" borderId="1" xfId="0" applyFill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M68"/>
  <sheetViews>
    <sheetView tabSelected="1" topLeftCell="D1" workbookViewId="0">
      <selection activeCell="U8" sqref="U8"/>
    </sheetView>
  </sheetViews>
  <sheetFormatPr defaultRowHeight="15" x14ac:dyDescent="0.25"/>
  <cols>
    <col min="6" max="6" width="12.5703125" customWidth="1"/>
    <col min="10" max="10" width="9.5703125" bestFit="1" customWidth="1"/>
    <col min="12" max="12" width="10.28515625" bestFit="1" customWidth="1"/>
  </cols>
  <sheetData>
    <row r="5" spans="6:13" x14ac:dyDescent="0.25">
      <c r="F5" s="5"/>
      <c r="G5" s="5" t="s">
        <v>28</v>
      </c>
      <c r="H5" s="6" t="s">
        <v>34</v>
      </c>
      <c r="I5" s="5"/>
      <c r="J5" s="5" t="s">
        <v>6</v>
      </c>
      <c r="K5" s="5"/>
      <c r="L5" s="5" t="s">
        <v>33</v>
      </c>
      <c r="M5" s="5"/>
    </row>
    <row r="6" spans="6:13" x14ac:dyDescent="0.25">
      <c r="F6" s="7">
        <v>1</v>
      </c>
      <c r="G6" s="8">
        <v>1.1100000000000001</v>
      </c>
      <c r="H6" s="8">
        <v>1.1499999999999999</v>
      </c>
      <c r="I6" s="8"/>
      <c r="J6" s="8">
        <f>(H6-G6)</f>
        <v>3.9999999999999813E-2</v>
      </c>
      <c r="K6" s="8" t="s">
        <v>1</v>
      </c>
      <c r="L6" s="9">
        <f>(J6/G6*100)</f>
        <v>3.6036036036035863</v>
      </c>
      <c r="M6" s="8" t="s">
        <v>2</v>
      </c>
    </row>
    <row r="7" spans="6:13" x14ac:dyDescent="0.25">
      <c r="F7" s="7">
        <v>2</v>
      </c>
      <c r="G7" s="8">
        <v>0.82</v>
      </c>
      <c r="H7" s="8">
        <v>0.88</v>
      </c>
      <c r="I7" s="8"/>
      <c r="J7" s="8">
        <f t="shared" ref="J7:J20" si="0">(H7-G7)</f>
        <v>6.0000000000000053E-2</v>
      </c>
      <c r="K7" s="8" t="s">
        <v>1</v>
      </c>
      <c r="L7" s="9">
        <f t="shared" ref="L7:L21" si="1">(J7/G7*100)</f>
        <v>7.3170731707317138</v>
      </c>
      <c r="M7" s="8" t="s">
        <v>2</v>
      </c>
    </row>
    <row r="8" spans="6:13" x14ac:dyDescent="0.25">
      <c r="F8" s="7">
        <v>3</v>
      </c>
      <c r="G8" s="8">
        <v>0.75</v>
      </c>
      <c r="H8" s="8">
        <v>0.92</v>
      </c>
      <c r="I8" s="8"/>
      <c r="J8" s="8">
        <f t="shared" si="0"/>
        <v>0.17000000000000004</v>
      </c>
      <c r="K8" s="8" t="s">
        <v>1</v>
      </c>
      <c r="L8" s="9">
        <f t="shared" si="1"/>
        <v>22.666666666666671</v>
      </c>
      <c r="M8" s="8" t="s">
        <v>2</v>
      </c>
    </row>
    <row r="9" spans="6:13" x14ac:dyDescent="0.25">
      <c r="F9" s="7">
        <v>4</v>
      </c>
      <c r="G9" s="8">
        <v>0.85</v>
      </c>
      <c r="H9" s="8">
        <v>0.89</v>
      </c>
      <c r="I9" s="8"/>
      <c r="J9" s="8">
        <f t="shared" si="0"/>
        <v>4.0000000000000036E-2</v>
      </c>
      <c r="K9" s="8" t="s">
        <v>1</v>
      </c>
      <c r="L9" s="9">
        <f t="shared" si="1"/>
        <v>4.7058823529411802</v>
      </c>
      <c r="M9" s="8" t="s">
        <v>2</v>
      </c>
    </row>
    <row r="10" spans="6:13" x14ac:dyDescent="0.25">
      <c r="F10" s="7">
        <v>5</v>
      </c>
      <c r="G10" s="8">
        <v>1.1200000000000001</v>
      </c>
      <c r="H10" s="8">
        <v>1.25</v>
      </c>
      <c r="I10" s="8"/>
      <c r="J10" s="8">
        <f t="shared" si="0"/>
        <v>0.12999999999999989</v>
      </c>
      <c r="K10" s="8" t="s">
        <v>1</v>
      </c>
      <c r="L10" s="9">
        <f t="shared" si="1"/>
        <v>11.607142857142847</v>
      </c>
      <c r="M10" s="8" t="s">
        <v>2</v>
      </c>
    </row>
    <row r="11" spans="6:13" x14ac:dyDescent="0.25">
      <c r="F11" s="7">
        <v>6</v>
      </c>
      <c r="G11" s="8">
        <v>1.1499999999999999</v>
      </c>
      <c r="H11" s="8">
        <v>1.37</v>
      </c>
      <c r="I11" s="8"/>
      <c r="J11" s="8">
        <f t="shared" si="0"/>
        <v>0.2200000000000002</v>
      </c>
      <c r="K11" s="8" t="s">
        <v>1</v>
      </c>
      <c r="L11" s="9">
        <f t="shared" si="1"/>
        <v>19.130434782608713</v>
      </c>
      <c r="M11" s="8" t="s">
        <v>2</v>
      </c>
    </row>
    <row r="12" spans="6:13" x14ac:dyDescent="0.25">
      <c r="F12" s="7">
        <v>7</v>
      </c>
      <c r="G12" s="8">
        <v>1.07</v>
      </c>
      <c r="H12" s="8">
        <v>1.1100000000000001</v>
      </c>
      <c r="I12" s="8"/>
      <c r="J12" s="8">
        <f t="shared" si="0"/>
        <v>4.0000000000000036E-2</v>
      </c>
      <c r="K12" s="8" t="s">
        <v>1</v>
      </c>
      <c r="L12" s="9">
        <f t="shared" si="1"/>
        <v>3.7383177570093489</v>
      </c>
      <c r="M12" s="8" t="s">
        <v>2</v>
      </c>
    </row>
    <row r="13" spans="6:13" x14ac:dyDescent="0.25">
      <c r="F13" s="7">
        <v>8</v>
      </c>
      <c r="G13" s="8">
        <v>0.79</v>
      </c>
      <c r="H13" s="8">
        <v>0.86</v>
      </c>
      <c r="I13" s="8"/>
      <c r="J13" s="8">
        <f t="shared" si="0"/>
        <v>6.9999999999999951E-2</v>
      </c>
      <c r="K13" s="8" t="s">
        <v>1</v>
      </c>
      <c r="L13" s="9">
        <f t="shared" si="1"/>
        <v>8.86075949367088</v>
      </c>
      <c r="M13" s="8" t="s">
        <v>2</v>
      </c>
    </row>
    <row r="14" spans="6:13" x14ac:dyDescent="0.25">
      <c r="F14" s="7">
        <v>9</v>
      </c>
      <c r="G14" s="8">
        <v>0.92</v>
      </c>
      <c r="H14" s="8">
        <v>1.24</v>
      </c>
      <c r="I14" s="8"/>
      <c r="J14" s="8">
        <f t="shared" si="0"/>
        <v>0.31999999999999995</v>
      </c>
      <c r="K14" s="8" t="s">
        <v>1</v>
      </c>
      <c r="L14" s="9">
        <f t="shared" si="1"/>
        <v>34.782608695652165</v>
      </c>
      <c r="M14" s="8" t="s">
        <v>2</v>
      </c>
    </row>
    <row r="15" spans="6:13" x14ac:dyDescent="0.25">
      <c r="F15" s="7">
        <v>10</v>
      </c>
      <c r="G15" s="8">
        <v>0.97</v>
      </c>
      <c r="H15" s="8">
        <v>1.08</v>
      </c>
      <c r="I15" s="8"/>
      <c r="J15" s="8">
        <f t="shared" si="0"/>
        <v>0.1100000000000001</v>
      </c>
      <c r="K15" s="8" t="s">
        <v>1</v>
      </c>
      <c r="L15" s="9">
        <f t="shared" si="1"/>
        <v>11.340206185567022</v>
      </c>
      <c r="M15" s="8" t="s">
        <v>2</v>
      </c>
    </row>
    <row r="16" spans="6:13" x14ac:dyDescent="0.25">
      <c r="F16" s="7">
        <v>11</v>
      </c>
      <c r="G16" s="8">
        <v>0.9</v>
      </c>
      <c r="H16" s="8">
        <v>1.28</v>
      </c>
      <c r="I16" s="8"/>
      <c r="J16" s="8">
        <f t="shared" si="0"/>
        <v>0.38</v>
      </c>
      <c r="K16" s="8" t="s">
        <v>1</v>
      </c>
      <c r="L16" s="9">
        <f t="shared" si="1"/>
        <v>42.222222222222221</v>
      </c>
      <c r="M16" s="8" t="s">
        <v>2</v>
      </c>
    </row>
    <row r="17" spans="6:13" x14ac:dyDescent="0.25">
      <c r="F17" s="7">
        <v>12</v>
      </c>
      <c r="G17" s="8">
        <v>1.21</v>
      </c>
      <c r="H17" s="8">
        <v>1.42</v>
      </c>
      <c r="I17" s="8"/>
      <c r="J17" s="8">
        <f t="shared" si="0"/>
        <v>0.20999999999999996</v>
      </c>
      <c r="K17" s="8" t="s">
        <v>1</v>
      </c>
      <c r="L17" s="9">
        <f t="shared" si="1"/>
        <v>17.355371900826444</v>
      </c>
      <c r="M17" s="8" t="s">
        <v>2</v>
      </c>
    </row>
    <row r="18" spans="6:13" x14ac:dyDescent="0.25">
      <c r="F18" s="7">
        <v>13</v>
      </c>
      <c r="G18" s="8">
        <v>0.44</v>
      </c>
      <c r="H18" s="8">
        <v>0.54</v>
      </c>
      <c r="I18" s="8"/>
      <c r="J18" s="8">
        <f t="shared" si="0"/>
        <v>0.10000000000000003</v>
      </c>
      <c r="K18" s="8" t="s">
        <v>1</v>
      </c>
      <c r="L18" s="9">
        <f t="shared" si="1"/>
        <v>22.727272727272734</v>
      </c>
      <c r="M18" s="8" t="s">
        <v>2</v>
      </c>
    </row>
    <row r="19" spans="6:13" x14ac:dyDescent="0.25">
      <c r="F19" s="7">
        <v>14</v>
      </c>
      <c r="G19" s="8">
        <v>0.53</v>
      </c>
      <c r="H19" s="8">
        <v>0.62</v>
      </c>
      <c r="I19" s="8"/>
      <c r="J19" s="8">
        <f t="shared" si="0"/>
        <v>8.9999999999999969E-2</v>
      </c>
      <c r="K19" s="8" t="s">
        <v>1</v>
      </c>
      <c r="L19" s="9">
        <f t="shared" si="1"/>
        <v>16.981132075471692</v>
      </c>
      <c r="M19" s="8" t="s">
        <v>2</v>
      </c>
    </row>
    <row r="20" spans="6:13" x14ac:dyDescent="0.25">
      <c r="F20" s="7">
        <v>15</v>
      </c>
      <c r="G20" s="8">
        <v>0.62</v>
      </c>
      <c r="H20" s="8">
        <v>0.82</v>
      </c>
      <c r="I20" s="8"/>
      <c r="J20" s="8">
        <f t="shared" si="0"/>
        <v>0.19999999999999996</v>
      </c>
      <c r="K20" s="8" t="s">
        <v>1</v>
      </c>
      <c r="L20" s="9">
        <f t="shared" si="1"/>
        <v>32.258064516129025</v>
      </c>
      <c r="M20" s="8" t="s">
        <v>2</v>
      </c>
    </row>
    <row r="21" spans="6:13" x14ac:dyDescent="0.25">
      <c r="F21" s="7">
        <v>16</v>
      </c>
      <c r="G21" s="8">
        <v>1.1000000000000001</v>
      </c>
      <c r="H21" s="8">
        <v>1.1000000000000001</v>
      </c>
      <c r="I21" s="8"/>
      <c r="J21" s="8">
        <f>MEDIAN(H21-G21)</f>
        <v>0</v>
      </c>
      <c r="K21" s="8" t="s">
        <v>1</v>
      </c>
      <c r="L21" s="8">
        <f t="shared" si="1"/>
        <v>0</v>
      </c>
      <c r="M21" s="8" t="s">
        <v>2</v>
      </c>
    </row>
    <row r="22" spans="6:13" x14ac:dyDescent="0.25">
      <c r="F22" s="7"/>
      <c r="G22" s="8"/>
      <c r="H22" s="8"/>
      <c r="I22" s="8"/>
      <c r="J22" s="8"/>
      <c r="K22" s="8"/>
      <c r="L22" s="8"/>
      <c r="M22" s="8"/>
    </row>
    <row r="23" spans="6:13" x14ac:dyDescent="0.25">
      <c r="F23" s="10"/>
      <c r="G23" s="10" t="s">
        <v>0</v>
      </c>
      <c r="H23" s="10"/>
      <c r="I23" s="10"/>
      <c r="J23" s="11">
        <f>AVERAGE(J6:J21)</f>
        <v>0.13624999999999998</v>
      </c>
      <c r="K23" s="10" t="s">
        <v>1</v>
      </c>
      <c r="L23" s="11">
        <f t="shared" ref="L23" si="2">AVERAGE(L6:L21)</f>
        <v>16.206047437969765</v>
      </c>
      <c r="M23" s="10" t="s">
        <v>2</v>
      </c>
    </row>
    <row r="27" spans="6:13" x14ac:dyDescent="0.25">
      <c r="F27" s="5"/>
      <c r="G27" s="5" t="s">
        <v>28</v>
      </c>
      <c r="H27" s="5" t="s">
        <v>29</v>
      </c>
      <c r="I27" s="5"/>
      <c r="J27" s="5" t="s">
        <v>6</v>
      </c>
      <c r="K27" s="5" t="s">
        <v>1</v>
      </c>
      <c r="L27" s="5" t="s">
        <v>33</v>
      </c>
      <c r="M27" s="5"/>
    </row>
    <row r="28" spans="6:13" x14ac:dyDescent="0.25">
      <c r="F28" s="7">
        <v>1</v>
      </c>
      <c r="G28" s="8">
        <v>0.68</v>
      </c>
      <c r="H28" s="8">
        <v>0.85</v>
      </c>
      <c r="I28" s="8"/>
      <c r="J28" s="8">
        <f>(H28-G28)</f>
        <v>0.16999999999999993</v>
      </c>
      <c r="K28" s="8" t="s">
        <v>1</v>
      </c>
      <c r="L28" s="9">
        <f>(J28/G28*100)</f>
        <v>24.999999999999989</v>
      </c>
      <c r="M28" s="8" t="s">
        <v>2</v>
      </c>
    </row>
    <row r="29" spans="6:13" x14ac:dyDescent="0.25">
      <c r="F29" s="7">
        <v>2</v>
      </c>
      <c r="G29" s="8">
        <v>1</v>
      </c>
      <c r="H29" s="8">
        <v>1.1299999999999999</v>
      </c>
      <c r="I29" s="8"/>
      <c r="J29" s="8">
        <f t="shared" ref="J29:J39" si="3">(H29-G29)</f>
        <v>0.12999999999999989</v>
      </c>
      <c r="K29" s="8" t="s">
        <v>1</v>
      </c>
      <c r="L29" s="9">
        <f t="shared" ref="L29:L39" si="4">(J29/G29*100)</f>
        <v>12.999999999999989</v>
      </c>
      <c r="M29" s="8" t="s">
        <v>2</v>
      </c>
    </row>
    <row r="30" spans="6:13" x14ac:dyDescent="0.25">
      <c r="F30" s="7">
        <v>3</v>
      </c>
      <c r="G30" s="8">
        <v>1.08</v>
      </c>
      <c r="H30" s="8">
        <v>1.1299999999999999</v>
      </c>
      <c r="I30" s="8"/>
      <c r="J30" s="8">
        <f t="shared" si="3"/>
        <v>4.9999999999999822E-2</v>
      </c>
      <c r="K30" s="8" t="s">
        <v>1</v>
      </c>
      <c r="L30" s="9">
        <f t="shared" si="4"/>
        <v>4.6296296296296129</v>
      </c>
      <c r="M30" s="8" t="s">
        <v>2</v>
      </c>
    </row>
    <row r="31" spans="6:13" x14ac:dyDescent="0.25">
      <c r="F31" s="7">
        <v>4</v>
      </c>
      <c r="G31" s="8">
        <v>1.1499999999999999</v>
      </c>
      <c r="H31" s="8">
        <v>1.38</v>
      </c>
      <c r="I31" s="8"/>
      <c r="J31" s="8">
        <f t="shared" si="3"/>
        <v>0.22999999999999998</v>
      </c>
      <c r="K31" s="8" t="s">
        <v>1</v>
      </c>
      <c r="L31" s="9">
        <f t="shared" si="4"/>
        <v>20</v>
      </c>
      <c r="M31" s="8" t="s">
        <v>2</v>
      </c>
    </row>
    <row r="32" spans="6:13" x14ac:dyDescent="0.25">
      <c r="F32" s="7">
        <v>5</v>
      </c>
      <c r="G32" s="8">
        <v>1</v>
      </c>
      <c r="H32" s="8">
        <v>1.28</v>
      </c>
      <c r="I32" s="8"/>
      <c r="J32" s="8">
        <f t="shared" si="3"/>
        <v>0.28000000000000003</v>
      </c>
      <c r="K32" s="8" t="s">
        <v>1</v>
      </c>
      <c r="L32" s="9">
        <f t="shared" si="4"/>
        <v>28.000000000000004</v>
      </c>
      <c r="M32" s="8" t="s">
        <v>2</v>
      </c>
    </row>
    <row r="33" spans="6:13" x14ac:dyDescent="0.25">
      <c r="F33" s="7">
        <v>6</v>
      </c>
      <c r="G33" s="8">
        <v>0.67</v>
      </c>
      <c r="H33" s="8">
        <v>1.04</v>
      </c>
      <c r="I33" s="8"/>
      <c r="J33" s="8">
        <f t="shared" si="3"/>
        <v>0.37</v>
      </c>
      <c r="K33" s="8" t="s">
        <v>1</v>
      </c>
      <c r="L33" s="9">
        <f t="shared" si="4"/>
        <v>55.223880597014919</v>
      </c>
      <c r="M33" s="8" t="s">
        <v>2</v>
      </c>
    </row>
    <row r="34" spans="6:13" x14ac:dyDescent="0.25">
      <c r="F34" s="7">
        <v>7</v>
      </c>
      <c r="G34" s="8">
        <v>0.38</v>
      </c>
      <c r="H34" s="8">
        <v>0.69</v>
      </c>
      <c r="I34" s="8"/>
      <c r="J34" s="8">
        <f t="shared" si="3"/>
        <v>0.30999999999999994</v>
      </c>
      <c r="K34" s="8" t="s">
        <v>1</v>
      </c>
      <c r="L34" s="9">
        <f t="shared" si="4"/>
        <v>81.578947368421041</v>
      </c>
      <c r="M34" s="8" t="s">
        <v>2</v>
      </c>
    </row>
    <row r="35" spans="6:13" x14ac:dyDescent="0.25">
      <c r="F35" s="7">
        <v>8</v>
      </c>
      <c r="G35" s="8">
        <v>0.55000000000000004</v>
      </c>
      <c r="H35" s="8">
        <v>0.82</v>
      </c>
      <c r="I35" s="8"/>
      <c r="J35" s="8">
        <f t="shared" si="3"/>
        <v>0.26999999999999991</v>
      </c>
      <c r="K35" s="8" t="s">
        <v>1</v>
      </c>
      <c r="L35" s="9">
        <f t="shared" si="4"/>
        <v>49.090909090909065</v>
      </c>
      <c r="M35" s="8" t="s">
        <v>2</v>
      </c>
    </row>
    <row r="36" spans="6:13" x14ac:dyDescent="0.25">
      <c r="F36" s="7">
        <v>9</v>
      </c>
      <c r="G36" s="8">
        <v>0.5</v>
      </c>
      <c r="H36" s="8">
        <v>0.82</v>
      </c>
      <c r="I36" s="8"/>
      <c r="J36" s="8">
        <f t="shared" si="3"/>
        <v>0.31999999999999995</v>
      </c>
      <c r="K36" s="8" t="s">
        <v>1</v>
      </c>
      <c r="L36" s="9">
        <f t="shared" si="4"/>
        <v>63.999999999999993</v>
      </c>
      <c r="M36" s="8" t="s">
        <v>2</v>
      </c>
    </row>
    <row r="37" spans="6:13" x14ac:dyDescent="0.25">
      <c r="F37" s="7">
        <v>10</v>
      </c>
      <c r="G37" s="8">
        <v>1</v>
      </c>
      <c r="H37" s="8">
        <v>1.19</v>
      </c>
      <c r="I37" s="8"/>
      <c r="J37" s="8">
        <f t="shared" si="3"/>
        <v>0.18999999999999995</v>
      </c>
      <c r="K37" s="8" t="s">
        <v>1</v>
      </c>
      <c r="L37" s="9">
        <f t="shared" si="4"/>
        <v>18.999999999999993</v>
      </c>
      <c r="M37" s="8" t="s">
        <v>2</v>
      </c>
    </row>
    <row r="38" spans="6:13" x14ac:dyDescent="0.25">
      <c r="F38" s="7">
        <v>11</v>
      </c>
      <c r="G38" s="8">
        <v>0.53</v>
      </c>
      <c r="H38" s="8">
        <v>1</v>
      </c>
      <c r="I38" s="8"/>
      <c r="J38" s="8">
        <f t="shared" si="3"/>
        <v>0.47</v>
      </c>
      <c r="K38" s="8" t="s">
        <v>1</v>
      </c>
      <c r="L38" s="9">
        <f t="shared" si="4"/>
        <v>88.679245283018858</v>
      </c>
      <c r="M38" s="8" t="s">
        <v>2</v>
      </c>
    </row>
    <row r="39" spans="6:13" x14ac:dyDescent="0.25">
      <c r="F39" s="7">
        <v>12</v>
      </c>
      <c r="G39" s="8">
        <v>1.0900000000000001</v>
      </c>
      <c r="H39" s="8">
        <v>1.2</v>
      </c>
      <c r="I39" s="8"/>
      <c r="J39" s="8">
        <f t="shared" si="3"/>
        <v>0.10999999999999988</v>
      </c>
      <c r="K39" s="8" t="s">
        <v>1</v>
      </c>
      <c r="L39" s="9">
        <f t="shared" si="4"/>
        <v>10.091743119266043</v>
      </c>
      <c r="M39" s="8" t="s">
        <v>2</v>
      </c>
    </row>
    <row r="40" spans="6:13" x14ac:dyDescent="0.25">
      <c r="F40" s="7"/>
      <c r="G40" s="8"/>
      <c r="H40" s="8"/>
      <c r="I40" s="8"/>
      <c r="J40" s="8"/>
      <c r="K40" s="8"/>
      <c r="L40" s="8"/>
      <c r="M40" s="8"/>
    </row>
    <row r="41" spans="6:13" x14ac:dyDescent="0.25">
      <c r="F41" s="10"/>
      <c r="G41" s="10" t="s">
        <v>0</v>
      </c>
      <c r="H41" s="10"/>
      <c r="I41" s="10"/>
      <c r="J41" s="11">
        <f>AVERAGE(J28:J39)</f>
        <v>0.24166666666666659</v>
      </c>
      <c r="K41" s="11" t="s">
        <v>1</v>
      </c>
      <c r="L41" s="11">
        <f t="shared" ref="L41" si="5">AVERAGE(L28:L39)</f>
        <v>38.19119625735496</v>
      </c>
      <c r="M41" s="10" t="s">
        <v>2</v>
      </c>
    </row>
    <row r="44" spans="6:13" x14ac:dyDescent="0.25">
      <c r="F44" s="12"/>
      <c r="G44" s="8" t="s">
        <v>30</v>
      </c>
      <c r="H44" s="8" t="s">
        <v>31</v>
      </c>
      <c r="I44" s="8"/>
      <c r="J44" s="8" t="s">
        <v>6</v>
      </c>
      <c r="K44" s="8"/>
      <c r="L44" s="8" t="s">
        <v>33</v>
      </c>
      <c r="M44" s="8"/>
    </row>
    <row r="45" spans="6:13" x14ac:dyDescent="0.25">
      <c r="F45" s="7">
        <v>1</v>
      </c>
      <c r="G45" s="8">
        <v>0.92</v>
      </c>
      <c r="H45" s="8">
        <v>1.22</v>
      </c>
      <c r="I45" s="8"/>
      <c r="J45" s="8">
        <f t="shared" ref="J45:J66" si="6">H45-G45</f>
        <v>0.29999999999999993</v>
      </c>
      <c r="K45" s="8" t="s">
        <v>1</v>
      </c>
      <c r="L45" s="9">
        <f>(J45/G45*100)</f>
        <v>32.6086956521739</v>
      </c>
      <c r="M45" s="8" t="s">
        <v>2</v>
      </c>
    </row>
    <row r="46" spans="6:13" x14ac:dyDescent="0.25">
      <c r="F46" s="7">
        <v>2</v>
      </c>
      <c r="G46" s="8">
        <v>0.87</v>
      </c>
      <c r="H46" s="8">
        <v>0.96</v>
      </c>
      <c r="I46" s="8"/>
      <c r="J46" s="8">
        <f t="shared" si="6"/>
        <v>8.9999999999999969E-2</v>
      </c>
      <c r="K46" s="8" t="s">
        <v>1</v>
      </c>
      <c r="L46" s="9">
        <f t="shared" ref="L46:L66" si="7">(J46/G46*100)</f>
        <v>10.344827586206893</v>
      </c>
      <c r="M46" s="8" t="s">
        <v>2</v>
      </c>
    </row>
    <row r="47" spans="6:13" x14ac:dyDescent="0.25">
      <c r="F47" s="7">
        <v>3</v>
      </c>
      <c r="G47" s="8">
        <v>1.06</v>
      </c>
      <c r="H47" s="8">
        <v>1.1499999999999999</v>
      </c>
      <c r="I47" s="8"/>
      <c r="J47" s="8">
        <f t="shared" si="6"/>
        <v>8.9999999999999858E-2</v>
      </c>
      <c r="K47" s="8" t="s">
        <v>1</v>
      </c>
      <c r="L47" s="9">
        <f t="shared" si="7"/>
        <v>8.4905660377358352</v>
      </c>
      <c r="M47" s="8" t="s">
        <v>2</v>
      </c>
    </row>
    <row r="48" spans="6:13" x14ac:dyDescent="0.25">
      <c r="F48" s="7">
        <v>4</v>
      </c>
      <c r="G48" s="8">
        <v>0.48</v>
      </c>
      <c r="H48" s="8">
        <v>0.6</v>
      </c>
      <c r="I48" s="8"/>
      <c r="J48" s="8">
        <f t="shared" si="6"/>
        <v>0.12</v>
      </c>
      <c r="K48" s="8" t="s">
        <v>1</v>
      </c>
      <c r="L48" s="9">
        <f t="shared" si="7"/>
        <v>25</v>
      </c>
      <c r="M48" s="8" t="s">
        <v>2</v>
      </c>
    </row>
    <row r="49" spans="6:13" x14ac:dyDescent="0.25">
      <c r="F49" s="7">
        <v>5</v>
      </c>
      <c r="G49" s="8">
        <v>1.29</v>
      </c>
      <c r="H49" s="8">
        <v>1.32</v>
      </c>
      <c r="I49" s="8"/>
      <c r="J49" s="8">
        <f t="shared" si="6"/>
        <v>3.0000000000000027E-2</v>
      </c>
      <c r="K49" s="8" t="s">
        <v>1</v>
      </c>
      <c r="L49" s="9">
        <f t="shared" si="7"/>
        <v>2.3255813953488391</v>
      </c>
      <c r="M49" s="8" t="s">
        <v>2</v>
      </c>
    </row>
    <row r="50" spans="6:13" x14ac:dyDescent="0.25">
      <c r="F50" s="7">
        <v>6</v>
      </c>
      <c r="G50" s="8">
        <v>0.89</v>
      </c>
      <c r="H50" s="8">
        <v>0.91</v>
      </c>
      <c r="I50" s="8"/>
      <c r="J50" s="8">
        <f t="shared" si="6"/>
        <v>2.0000000000000018E-2</v>
      </c>
      <c r="K50" s="8" t="s">
        <v>1</v>
      </c>
      <c r="L50" s="9">
        <f t="shared" si="7"/>
        <v>2.247191011235957</v>
      </c>
      <c r="M50" s="8" t="s">
        <v>2</v>
      </c>
    </row>
    <row r="51" spans="6:13" x14ac:dyDescent="0.25">
      <c r="F51" s="7">
        <v>7</v>
      </c>
      <c r="G51" s="8">
        <v>1.1000000000000001</v>
      </c>
      <c r="H51" s="8">
        <v>1</v>
      </c>
      <c r="I51" s="8"/>
      <c r="J51" s="8">
        <f t="shared" si="6"/>
        <v>-0.10000000000000009</v>
      </c>
      <c r="K51" s="8" t="s">
        <v>1</v>
      </c>
      <c r="L51" s="9">
        <f t="shared" si="7"/>
        <v>-9.0909090909090988</v>
      </c>
      <c r="M51" s="8" t="s">
        <v>2</v>
      </c>
    </row>
    <row r="52" spans="6:13" x14ac:dyDescent="0.25">
      <c r="F52" s="7">
        <v>8</v>
      </c>
      <c r="G52" s="8">
        <v>1.21</v>
      </c>
      <c r="H52" s="8">
        <v>1.5</v>
      </c>
      <c r="I52" s="8"/>
      <c r="J52" s="8">
        <f t="shared" si="6"/>
        <v>0.29000000000000004</v>
      </c>
      <c r="K52" s="8" t="s">
        <v>1</v>
      </c>
      <c r="L52" s="9">
        <f t="shared" si="7"/>
        <v>23.966942148760335</v>
      </c>
      <c r="M52" s="8" t="s">
        <v>2</v>
      </c>
    </row>
    <row r="53" spans="6:13" x14ac:dyDescent="0.25">
      <c r="F53" s="7">
        <v>9</v>
      </c>
      <c r="G53" s="8">
        <v>0.87</v>
      </c>
      <c r="H53" s="8">
        <v>0.9</v>
      </c>
      <c r="I53" s="8"/>
      <c r="J53" s="8">
        <f t="shared" si="6"/>
        <v>3.0000000000000027E-2</v>
      </c>
      <c r="K53" s="8" t="s">
        <v>1</v>
      </c>
      <c r="L53" s="9">
        <f t="shared" si="7"/>
        <v>3.4482758620689689</v>
      </c>
      <c r="M53" s="8" t="s">
        <v>2</v>
      </c>
    </row>
    <row r="54" spans="6:13" x14ac:dyDescent="0.25">
      <c r="F54" s="7">
        <v>10</v>
      </c>
      <c r="G54" s="8">
        <v>0.78</v>
      </c>
      <c r="H54" s="8">
        <v>1.03</v>
      </c>
      <c r="I54" s="8"/>
      <c r="J54" s="8">
        <f t="shared" si="6"/>
        <v>0.25</v>
      </c>
      <c r="K54" s="8" t="s">
        <v>1</v>
      </c>
      <c r="L54" s="9">
        <f t="shared" si="7"/>
        <v>32.051282051282051</v>
      </c>
      <c r="M54" s="8" t="s">
        <v>2</v>
      </c>
    </row>
    <row r="55" spans="6:13" x14ac:dyDescent="0.25">
      <c r="F55" s="7">
        <v>11</v>
      </c>
      <c r="G55" s="8">
        <v>0.92</v>
      </c>
      <c r="H55" s="8">
        <v>0.98</v>
      </c>
      <c r="I55" s="8"/>
      <c r="J55" s="8">
        <f t="shared" si="6"/>
        <v>5.9999999999999942E-2</v>
      </c>
      <c r="K55" s="8" t="s">
        <v>1</v>
      </c>
      <c r="L55" s="9">
        <f t="shared" si="7"/>
        <v>6.5217391304347752</v>
      </c>
      <c r="M55" s="8" t="s">
        <v>2</v>
      </c>
    </row>
    <row r="56" spans="6:13" x14ac:dyDescent="0.25">
      <c r="F56" s="7">
        <v>12</v>
      </c>
      <c r="G56" s="8">
        <v>1.1399999999999999</v>
      </c>
      <c r="H56" s="8">
        <v>1.32</v>
      </c>
      <c r="I56" s="8"/>
      <c r="J56" s="8">
        <f t="shared" si="6"/>
        <v>0.18000000000000016</v>
      </c>
      <c r="K56" s="8" t="s">
        <v>1</v>
      </c>
      <c r="L56" s="9">
        <f t="shared" si="7"/>
        <v>15.789473684210542</v>
      </c>
      <c r="M56" s="8" t="s">
        <v>2</v>
      </c>
    </row>
    <row r="57" spans="6:13" x14ac:dyDescent="0.25">
      <c r="F57" s="7">
        <v>13</v>
      </c>
      <c r="G57" s="8">
        <v>0.84</v>
      </c>
      <c r="H57" s="8">
        <v>0.9</v>
      </c>
      <c r="I57" s="8"/>
      <c r="J57" s="8">
        <f t="shared" si="6"/>
        <v>6.0000000000000053E-2</v>
      </c>
      <c r="K57" s="8" t="s">
        <v>1</v>
      </c>
      <c r="L57" s="9">
        <f t="shared" si="7"/>
        <v>7.1428571428571495</v>
      </c>
      <c r="M57" s="8" t="s">
        <v>2</v>
      </c>
    </row>
    <row r="58" spans="6:13" x14ac:dyDescent="0.25">
      <c r="F58" s="7">
        <v>14</v>
      </c>
      <c r="G58" s="8">
        <v>0.91</v>
      </c>
      <c r="H58" s="8">
        <v>0.97</v>
      </c>
      <c r="I58" s="8"/>
      <c r="J58" s="8">
        <f t="shared" si="6"/>
        <v>5.9999999999999942E-2</v>
      </c>
      <c r="K58" s="8" t="s">
        <v>1</v>
      </c>
      <c r="L58" s="9">
        <f t="shared" si="7"/>
        <v>6.5934065934065869</v>
      </c>
      <c r="M58" s="8" t="s">
        <v>2</v>
      </c>
    </row>
    <row r="59" spans="6:13" x14ac:dyDescent="0.25">
      <c r="F59" s="7">
        <v>15</v>
      </c>
      <c r="G59" s="8">
        <v>0.81</v>
      </c>
      <c r="H59" s="8">
        <v>0.99</v>
      </c>
      <c r="I59" s="8"/>
      <c r="J59" s="8">
        <f t="shared" si="6"/>
        <v>0.17999999999999994</v>
      </c>
      <c r="K59" s="8" t="s">
        <v>1</v>
      </c>
      <c r="L59" s="9">
        <f t="shared" si="7"/>
        <v>22.222222222222214</v>
      </c>
      <c r="M59" s="8" t="s">
        <v>2</v>
      </c>
    </row>
    <row r="60" spans="6:13" x14ac:dyDescent="0.25">
      <c r="F60" s="7">
        <v>16</v>
      </c>
      <c r="G60" s="8">
        <v>0.75</v>
      </c>
      <c r="H60" s="8">
        <v>1.28</v>
      </c>
      <c r="I60" s="8"/>
      <c r="J60" s="8">
        <f t="shared" si="6"/>
        <v>0.53</v>
      </c>
      <c r="K60" s="8" t="s">
        <v>1</v>
      </c>
      <c r="L60" s="9">
        <f t="shared" si="7"/>
        <v>70.666666666666671</v>
      </c>
      <c r="M60" s="8" t="s">
        <v>2</v>
      </c>
    </row>
    <row r="61" spans="6:13" x14ac:dyDescent="0.25">
      <c r="F61" s="7">
        <v>17</v>
      </c>
      <c r="G61" s="8">
        <v>1.23</v>
      </c>
      <c r="H61" s="8">
        <v>1.37</v>
      </c>
      <c r="I61" s="8"/>
      <c r="J61" s="8">
        <f t="shared" si="6"/>
        <v>0.14000000000000012</v>
      </c>
      <c r="K61" s="8" t="s">
        <v>1</v>
      </c>
      <c r="L61" s="9">
        <f t="shared" si="7"/>
        <v>11.382113821138223</v>
      </c>
      <c r="M61" s="8" t="s">
        <v>2</v>
      </c>
    </row>
    <row r="62" spans="6:13" x14ac:dyDescent="0.25">
      <c r="F62" s="7">
        <v>18</v>
      </c>
      <c r="G62" s="8">
        <v>1.19</v>
      </c>
      <c r="H62" s="8">
        <v>1.25</v>
      </c>
      <c r="I62" s="8"/>
      <c r="J62" s="8">
        <f t="shared" si="6"/>
        <v>6.0000000000000053E-2</v>
      </c>
      <c r="K62" s="8" t="s">
        <v>1</v>
      </c>
      <c r="L62" s="9">
        <f t="shared" si="7"/>
        <v>5.0420168067226943</v>
      </c>
      <c r="M62" s="8" t="s">
        <v>2</v>
      </c>
    </row>
    <row r="63" spans="6:13" x14ac:dyDescent="0.25">
      <c r="F63" s="7">
        <v>19</v>
      </c>
      <c r="G63" s="8">
        <v>0.66</v>
      </c>
      <c r="H63" s="8">
        <v>0.76</v>
      </c>
      <c r="I63" s="8"/>
      <c r="J63" s="8">
        <f t="shared" si="6"/>
        <v>9.9999999999999978E-2</v>
      </c>
      <c r="K63" s="8" t="s">
        <v>1</v>
      </c>
      <c r="L63" s="9">
        <f t="shared" si="7"/>
        <v>15.151515151515147</v>
      </c>
      <c r="M63" s="8" t="s">
        <v>2</v>
      </c>
    </row>
    <row r="64" spans="6:13" x14ac:dyDescent="0.25">
      <c r="F64" s="7">
        <v>20</v>
      </c>
      <c r="G64" s="8">
        <v>0.94</v>
      </c>
      <c r="H64" s="8">
        <v>0.84</v>
      </c>
      <c r="I64" s="8"/>
      <c r="J64" s="8">
        <f t="shared" si="6"/>
        <v>-9.9999999999999978E-2</v>
      </c>
      <c r="K64" s="8" t="s">
        <v>1</v>
      </c>
      <c r="L64" s="9">
        <f t="shared" si="7"/>
        <v>-10.638297872340424</v>
      </c>
      <c r="M64" s="8" t="s">
        <v>2</v>
      </c>
    </row>
    <row r="65" spans="6:13" x14ac:dyDescent="0.25">
      <c r="F65" s="7">
        <v>21</v>
      </c>
      <c r="G65" s="8">
        <v>0.79</v>
      </c>
      <c r="H65" s="8">
        <v>0.84</v>
      </c>
      <c r="I65" s="8"/>
      <c r="J65" s="8">
        <f t="shared" si="6"/>
        <v>4.9999999999999933E-2</v>
      </c>
      <c r="K65" s="8" t="s">
        <v>1</v>
      </c>
      <c r="L65" s="9">
        <f t="shared" si="7"/>
        <v>6.329113924050624</v>
      </c>
      <c r="M65" s="8" t="s">
        <v>2</v>
      </c>
    </row>
    <row r="66" spans="6:13" x14ac:dyDescent="0.25">
      <c r="F66" s="7">
        <v>22</v>
      </c>
      <c r="G66" s="8">
        <v>1.36</v>
      </c>
      <c r="H66" s="8">
        <v>1.53</v>
      </c>
      <c r="I66" s="8"/>
      <c r="J66" s="8">
        <f t="shared" si="6"/>
        <v>0.16999999999999993</v>
      </c>
      <c r="K66" s="8" t="s">
        <v>1</v>
      </c>
      <c r="L66" s="9">
        <f t="shared" si="7"/>
        <v>12.499999999999995</v>
      </c>
      <c r="M66" s="8" t="s">
        <v>2</v>
      </c>
    </row>
    <row r="67" spans="6:13" x14ac:dyDescent="0.25">
      <c r="F67" s="7"/>
      <c r="G67" s="8"/>
      <c r="H67" s="8"/>
      <c r="I67" s="8"/>
      <c r="J67" s="8"/>
      <c r="K67" s="8"/>
      <c r="L67" s="8"/>
      <c r="M67" s="8"/>
    </row>
    <row r="68" spans="6:13" x14ac:dyDescent="0.25">
      <c r="F68" s="10"/>
      <c r="G68" s="10" t="s">
        <v>32</v>
      </c>
      <c r="H68" s="10"/>
      <c r="I68" s="10"/>
      <c r="J68" s="11">
        <f>AVERAGE(J45:J66)</f>
        <v>0.11863636363636364</v>
      </c>
      <c r="K68" s="10" t="s">
        <v>1</v>
      </c>
      <c r="L68" s="11">
        <f>AVERAGE(L45:L66)</f>
        <v>13.640694542035812</v>
      </c>
      <c r="M68" s="10" t="s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L28"/>
  <sheetViews>
    <sheetView topLeftCell="A17" workbookViewId="0">
      <selection activeCell="E26" sqref="E5:E26"/>
    </sheetView>
  </sheetViews>
  <sheetFormatPr defaultRowHeight="15" x14ac:dyDescent="0.25"/>
  <cols>
    <col min="5" max="5" width="11.42578125" bestFit="1" customWidth="1"/>
    <col min="12" max="12" width="9.42578125" customWidth="1"/>
  </cols>
  <sheetData>
    <row r="5" spans="5:12" x14ac:dyDescent="0.25">
      <c r="E5" s="3" t="s">
        <v>7</v>
      </c>
      <c r="F5" s="3" t="s">
        <v>28</v>
      </c>
      <c r="G5" s="3" t="s">
        <v>29</v>
      </c>
      <c r="H5" s="3"/>
      <c r="I5" s="3" t="s">
        <v>6</v>
      </c>
      <c r="J5" s="3"/>
      <c r="K5" s="3" t="s">
        <v>3</v>
      </c>
      <c r="L5" s="3"/>
    </row>
    <row r="6" spans="5:12" x14ac:dyDescent="0.25">
      <c r="E6" s="2" t="s">
        <v>5</v>
      </c>
      <c r="F6">
        <v>13.17</v>
      </c>
      <c r="G6">
        <v>13</v>
      </c>
      <c r="I6">
        <f>F6-G6</f>
        <v>0.16999999999999993</v>
      </c>
      <c r="J6" t="s">
        <v>27</v>
      </c>
      <c r="K6" s="1">
        <f>(I6/F6*100)</f>
        <v>1.2908124525436593</v>
      </c>
      <c r="L6" t="s">
        <v>2</v>
      </c>
    </row>
    <row r="7" spans="5:12" x14ac:dyDescent="0.25">
      <c r="E7" s="2" t="s">
        <v>8</v>
      </c>
      <c r="F7">
        <v>12.42</v>
      </c>
      <c r="G7">
        <v>12.39</v>
      </c>
      <c r="I7">
        <f t="shared" ref="I7:I26" si="0">F7-G7</f>
        <v>2.9999999999999361E-2</v>
      </c>
      <c r="J7" t="s">
        <v>27</v>
      </c>
      <c r="K7" s="1">
        <f t="shared" ref="K7:K26" si="1">(I7/F7*100)</f>
        <v>0.24154589371980165</v>
      </c>
      <c r="L7" t="s">
        <v>2</v>
      </c>
    </row>
    <row r="8" spans="5:12" x14ac:dyDescent="0.25">
      <c r="E8" s="2" t="s">
        <v>9</v>
      </c>
      <c r="F8">
        <v>12.16</v>
      </c>
      <c r="G8">
        <v>14.97</v>
      </c>
      <c r="I8">
        <f t="shared" si="0"/>
        <v>-2.8100000000000005</v>
      </c>
      <c r="J8" t="s">
        <v>27</v>
      </c>
      <c r="K8" s="1">
        <f t="shared" si="1"/>
        <v>-23.108552631578952</v>
      </c>
      <c r="L8" t="s">
        <v>2</v>
      </c>
    </row>
    <row r="9" spans="5:12" x14ac:dyDescent="0.25">
      <c r="E9" s="2" t="s">
        <v>10</v>
      </c>
      <c r="F9">
        <v>15.53</v>
      </c>
      <c r="G9">
        <v>14.97</v>
      </c>
      <c r="I9">
        <f t="shared" si="0"/>
        <v>0.55999999999999872</v>
      </c>
      <c r="J9" t="s">
        <v>27</v>
      </c>
      <c r="K9" s="1">
        <f t="shared" si="1"/>
        <v>3.6059240180296119</v>
      </c>
      <c r="L9" t="s">
        <v>2</v>
      </c>
    </row>
    <row r="10" spans="5:12" x14ac:dyDescent="0.25">
      <c r="E10" s="2" t="s">
        <v>11</v>
      </c>
      <c r="F10">
        <v>11.53</v>
      </c>
      <c r="G10">
        <v>14.97</v>
      </c>
      <c r="I10">
        <f t="shared" si="0"/>
        <v>-3.4400000000000013</v>
      </c>
      <c r="J10" t="s">
        <v>27</v>
      </c>
      <c r="K10" s="1">
        <f t="shared" si="1"/>
        <v>-29.835212489158732</v>
      </c>
      <c r="L10" t="s">
        <v>2</v>
      </c>
    </row>
    <row r="11" spans="5:12" x14ac:dyDescent="0.25">
      <c r="E11" s="2" t="s">
        <v>12</v>
      </c>
      <c r="F11">
        <v>12.94</v>
      </c>
      <c r="G11">
        <v>13.23</v>
      </c>
      <c r="I11">
        <f t="shared" si="0"/>
        <v>-0.29000000000000092</v>
      </c>
      <c r="J11" t="s">
        <v>27</v>
      </c>
      <c r="K11" s="1">
        <f t="shared" si="1"/>
        <v>-2.2411128284389563</v>
      </c>
      <c r="L11" t="s">
        <v>2</v>
      </c>
    </row>
    <row r="12" spans="5:12" x14ac:dyDescent="0.25">
      <c r="E12" s="2" t="s">
        <v>13</v>
      </c>
      <c r="F12">
        <v>13</v>
      </c>
      <c r="G12">
        <v>13.16</v>
      </c>
      <c r="I12">
        <f t="shared" si="0"/>
        <v>-0.16000000000000014</v>
      </c>
      <c r="J12" t="s">
        <v>27</v>
      </c>
      <c r="K12" s="1">
        <f t="shared" si="1"/>
        <v>-1.2307692307692317</v>
      </c>
      <c r="L12" t="s">
        <v>2</v>
      </c>
    </row>
    <row r="13" spans="5:12" x14ac:dyDescent="0.25">
      <c r="E13" s="2" t="s">
        <v>14</v>
      </c>
      <c r="F13">
        <v>13.55</v>
      </c>
      <c r="G13">
        <v>12.63</v>
      </c>
      <c r="I13">
        <f t="shared" si="0"/>
        <v>0.91999999999999993</v>
      </c>
      <c r="J13" t="s">
        <v>27</v>
      </c>
      <c r="K13" s="1">
        <f t="shared" si="1"/>
        <v>6.7896678966789663</v>
      </c>
      <c r="L13" t="s">
        <v>2</v>
      </c>
    </row>
    <row r="14" spans="5:12" x14ac:dyDescent="0.25">
      <c r="E14" s="2" t="s">
        <v>15</v>
      </c>
      <c r="F14">
        <v>12.97</v>
      </c>
      <c r="G14">
        <v>11.67</v>
      </c>
      <c r="I14">
        <f t="shared" si="0"/>
        <v>1.3000000000000007</v>
      </c>
      <c r="J14" t="s">
        <v>27</v>
      </c>
      <c r="K14" s="1">
        <f t="shared" si="1"/>
        <v>10.023130300693914</v>
      </c>
      <c r="L14" t="s">
        <v>2</v>
      </c>
    </row>
    <row r="15" spans="5:12" x14ac:dyDescent="0.25">
      <c r="E15" s="2" t="s">
        <v>16</v>
      </c>
      <c r="F15">
        <v>11.61</v>
      </c>
      <c r="G15">
        <v>10.93</v>
      </c>
      <c r="I15">
        <f t="shared" si="0"/>
        <v>0.67999999999999972</v>
      </c>
      <c r="J15" t="s">
        <v>27</v>
      </c>
      <c r="K15" s="1">
        <f t="shared" si="1"/>
        <v>5.8570198105081799</v>
      </c>
      <c r="L15" t="s">
        <v>2</v>
      </c>
    </row>
    <row r="16" spans="5:12" x14ac:dyDescent="0.25">
      <c r="E16" s="2" t="s">
        <v>17</v>
      </c>
      <c r="F16">
        <v>14.07</v>
      </c>
      <c r="G16">
        <v>14.04</v>
      </c>
      <c r="I16">
        <f t="shared" si="0"/>
        <v>3.0000000000001137E-2</v>
      </c>
      <c r="J16" t="s">
        <v>27</v>
      </c>
      <c r="K16" s="1">
        <f t="shared" si="1"/>
        <v>0.2132196162046989</v>
      </c>
      <c r="L16" t="s">
        <v>2</v>
      </c>
    </row>
    <row r="17" spans="5:12" x14ac:dyDescent="0.25">
      <c r="E17" s="2" t="s">
        <v>18</v>
      </c>
      <c r="F17">
        <v>12.71</v>
      </c>
      <c r="G17">
        <v>13.01</v>
      </c>
      <c r="I17">
        <f t="shared" si="0"/>
        <v>-0.29999999999999893</v>
      </c>
      <c r="J17" t="s">
        <v>27</v>
      </c>
      <c r="K17" s="1">
        <f t="shared" si="1"/>
        <v>-2.3603461841069939</v>
      </c>
      <c r="L17" t="s">
        <v>2</v>
      </c>
    </row>
    <row r="18" spans="5:12" x14ac:dyDescent="0.25">
      <c r="E18" s="2" t="s">
        <v>19</v>
      </c>
      <c r="F18">
        <v>12.43</v>
      </c>
      <c r="G18">
        <v>11.93</v>
      </c>
      <c r="I18">
        <f t="shared" si="0"/>
        <v>0.5</v>
      </c>
      <c r="J18" t="s">
        <v>27</v>
      </c>
      <c r="K18" s="1">
        <f t="shared" si="1"/>
        <v>4.0225261464199518</v>
      </c>
      <c r="L18" t="s">
        <v>2</v>
      </c>
    </row>
    <row r="19" spans="5:12" x14ac:dyDescent="0.25">
      <c r="E19" s="2" t="s">
        <v>20</v>
      </c>
      <c r="F19">
        <v>11.15</v>
      </c>
      <c r="G19">
        <v>10.8</v>
      </c>
      <c r="I19">
        <f t="shared" si="0"/>
        <v>0.34999999999999964</v>
      </c>
      <c r="J19" t="s">
        <v>27</v>
      </c>
      <c r="K19" s="1">
        <f t="shared" si="1"/>
        <v>3.1390134529147948</v>
      </c>
      <c r="L19" t="s">
        <v>2</v>
      </c>
    </row>
    <row r="20" spans="5:12" x14ac:dyDescent="0.25">
      <c r="E20" s="2" t="s">
        <v>4</v>
      </c>
      <c r="F20">
        <v>10.37</v>
      </c>
      <c r="G20">
        <v>10.06</v>
      </c>
      <c r="I20">
        <f t="shared" si="0"/>
        <v>0.30999999999999872</v>
      </c>
      <c r="J20" t="s">
        <v>27</v>
      </c>
      <c r="K20" s="1">
        <f t="shared" si="1"/>
        <v>2.9893924783027841</v>
      </c>
      <c r="L20" t="s">
        <v>2</v>
      </c>
    </row>
    <row r="21" spans="5:12" x14ac:dyDescent="0.25">
      <c r="E21" s="2" t="s">
        <v>21</v>
      </c>
      <c r="F21">
        <v>10.93</v>
      </c>
      <c r="G21">
        <v>11.09</v>
      </c>
      <c r="I21">
        <f t="shared" si="0"/>
        <v>-0.16000000000000014</v>
      </c>
      <c r="J21" t="s">
        <v>27</v>
      </c>
      <c r="K21" s="1">
        <f t="shared" si="1"/>
        <v>-1.4638609332113461</v>
      </c>
      <c r="L21" t="s">
        <v>2</v>
      </c>
    </row>
    <row r="22" spans="5:12" x14ac:dyDescent="0.25">
      <c r="E22" s="2" t="s">
        <v>22</v>
      </c>
      <c r="F22">
        <v>13.55</v>
      </c>
      <c r="G22">
        <v>13.04</v>
      </c>
      <c r="I22">
        <f t="shared" si="0"/>
        <v>0.51000000000000156</v>
      </c>
      <c r="J22" t="s">
        <v>27</v>
      </c>
      <c r="K22" s="1">
        <f t="shared" si="1"/>
        <v>3.7638376383763954</v>
      </c>
      <c r="L22" t="s">
        <v>2</v>
      </c>
    </row>
    <row r="23" spans="5:12" x14ac:dyDescent="0.25">
      <c r="E23" s="2" t="s">
        <v>23</v>
      </c>
      <c r="F23">
        <v>12.54</v>
      </c>
      <c r="G23">
        <v>12.26</v>
      </c>
      <c r="I23">
        <f t="shared" si="0"/>
        <v>0.27999999999999936</v>
      </c>
      <c r="J23" t="s">
        <v>27</v>
      </c>
      <c r="K23" s="1">
        <f t="shared" si="1"/>
        <v>2.2328548644338069</v>
      </c>
      <c r="L23" t="s">
        <v>2</v>
      </c>
    </row>
    <row r="24" spans="5:12" x14ac:dyDescent="0.25">
      <c r="E24" s="2" t="s">
        <v>24</v>
      </c>
      <c r="F24">
        <v>12.97</v>
      </c>
      <c r="G24">
        <v>12.31</v>
      </c>
      <c r="I24">
        <f t="shared" si="0"/>
        <v>0.66000000000000014</v>
      </c>
      <c r="J24" t="s">
        <v>27</v>
      </c>
      <c r="K24" s="1">
        <f t="shared" si="1"/>
        <v>5.088666152659985</v>
      </c>
      <c r="L24" t="s">
        <v>2</v>
      </c>
    </row>
    <row r="25" spans="5:12" x14ac:dyDescent="0.25">
      <c r="E25" s="2" t="s">
        <v>25</v>
      </c>
      <c r="F25">
        <v>9.85</v>
      </c>
      <c r="G25">
        <v>10.07</v>
      </c>
      <c r="I25">
        <f t="shared" si="0"/>
        <v>-0.22000000000000064</v>
      </c>
      <c r="J25" t="s">
        <v>27</v>
      </c>
      <c r="K25" s="1">
        <f t="shared" si="1"/>
        <v>-2.2335025380710727</v>
      </c>
      <c r="L25" t="s">
        <v>2</v>
      </c>
    </row>
    <row r="26" spans="5:12" x14ac:dyDescent="0.25">
      <c r="E26" s="2" t="s">
        <v>26</v>
      </c>
      <c r="F26">
        <v>10.06</v>
      </c>
      <c r="G26">
        <v>13.1</v>
      </c>
      <c r="I26">
        <f t="shared" si="0"/>
        <v>-3.0399999999999991</v>
      </c>
      <c r="J26" t="s">
        <v>27</v>
      </c>
      <c r="K26" s="1">
        <f t="shared" si="1"/>
        <v>-30.218687872763411</v>
      </c>
      <c r="L26" t="s">
        <v>2</v>
      </c>
    </row>
    <row r="27" spans="5:12" x14ac:dyDescent="0.25">
      <c r="E27" s="2"/>
      <c r="J27" t="s">
        <v>27</v>
      </c>
    </row>
    <row r="28" spans="5:12" x14ac:dyDescent="0.25">
      <c r="E28" s="2"/>
      <c r="F28" s="3"/>
      <c r="G28" s="3"/>
      <c r="H28" s="3"/>
      <c r="I28" s="4">
        <f>AVERAGE(I6:I26)</f>
        <v>-0.19619047619047633</v>
      </c>
      <c r="J28" s="4" t="s">
        <v>27</v>
      </c>
      <c r="K28" s="4">
        <f t="shared" ref="K28" si="2">AVERAGE(K6:K26)</f>
        <v>-2.0683063803148642</v>
      </c>
      <c r="L28" s="3" t="s">
        <v>2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ταχύτητα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2024-05-30T08:44:30Z</dcterms:modified>
</cp:coreProperties>
</file>