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Default Extension="png" ContentType="image/png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wmf" ContentType="image/x-wmf"/>
  <Default Extension="emf" ContentType="image/x-emf"/>
  <Override PartName="/xl/embeddings/oleObject10.bin" ContentType="application/vnd.openxmlformats-officedocument.oleObject"/>
  <Override PartName="/xl/embeddings/oleObject11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150" windowHeight="8010" activeTab="2"/>
  </bookViews>
  <sheets>
    <sheet name="Ιξώδες Πυρηνέλειου" sheetId="2" r:id="rId1"/>
    <sheet name="Ταχύτητα εκροής" sheetId="1" r:id="rId2"/>
    <sheet name="Ιξώδες απορρυπαντικού πιάτων" sheetId="3" r:id="rId3"/>
  </sheets>
  <calcPr calcId="125725"/>
</workbook>
</file>

<file path=xl/calcChain.xml><?xml version="1.0" encoding="utf-8"?>
<calcChain xmlns="http://schemas.openxmlformats.org/spreadsheetml/2006/main">
  <c r="D38" i="3"/>
  <c r="D33"/>
  <c r="F33" s="1"/>
  <c r="D30"/>
  <c r="F30" s="1"/>
  <c r="D43" s="1"/>
  <c r="J29"/>
  <c r="D43" i="2" l="1"/>
  <c r="I36" l="1"/>
  <c r="D38" s="1"/>
  <c r="G29"/>
  <c r="J29"/>
  <c r="D30" s="1"/>
  <c r="F30" s="1"/>
  <c r="D33"/>
  <c r="F33" s="1"/>
  <c r="H15" i="1"/>
  <c r="I15"/>
  <c r="J15"/>
  <c r="K15"/>
  <c r="G15"/>
  <c r="H13"/>
  <c r="I13"/>
  <c r="J13"/>
  <c r="K13"/>
  <c r="G13"/>
  <c r="H16" l="1"/>
  <c r="J16"/>
  <c r="G16"/>
  <c r="K16"/>
  <c r="I16"/>
</calcChain>
</file>

<file path=xl/sharedStrings.xml><?xml version="1.0" encoding="utf-8"?>
<sst xmlns="http://schemas.openxmlformats.org/spreadsheetml/2006/main" count="100" uniqueCount="51">
  <si>
    <r>
      <t>Υπολογισμός</t>
    </r>
    <r>
      <rPr>
        <b/>
        <sz val="12"/>
        <color theme="1"/>
        <rFont val="Calibri"/>
        <family val="2"/>
        <charset val="161"/>
        <scheme val="minor"/>
      </rPr>
      <t xml:space="preserve"> ταχύτητας εκροής υγρού </t>
    </r>
    <r>
      <rPr>
        <sz val="12"/>
        <color theme="1"/>
        <rFont val="Calibri"/>
        <family val="2"/>
        <charset val="161"/>
        <scheme val="minor"/>
      </rPr>
      <t>από ανοικτό δοχείο</t>
    </r>
    <r>
      <rPr>
        <b/>
        <sz val="12"/>
        <color theme="1"/>
        <rFont val="Calibri"/>
        <family val="2"/>
        <charset val="161"/>
        <scheme val="minor"/>
      </rPr>
      <t xml:space="preserve"> </t>
    </r>
  </si>
  <si>
    <t xml:space="preserve">Πειραματική τιμή Ταχύτητας εκροής </t>
  </si>
  <si>
    <r>
      <rPr>
        <b/>
        <sz val="18"/>
        <color theme="1"/>
        <rFont val="Calibri"/>
        <family val="2"/>
        <charset val="161"/>
        <scheme val="minor"/>
      </rPr>
      <t>υ</t>
    </r>
    <r>
      <rPr>
        <sz val="11"/>
        <color theme="1"/>
        <rFont val="Calibri"/>
        <family val="2"/>
        <charset val="161"/>
        <scheme val="minor"/>
      </rPr>
      <t>Β Ταχύτητα εκροής  από Bernouli (cm/s)</t>
    </r>
  </si>
  <si>
    <r>
      <rPr>
        <b/>
        <sz val="14"/>
        <color theme="1"/>
        <rFont val="Calibri"/>
        <family val="2"/>
        <charset val="161"/>
        <scheme val="minor"/>
      </rPr>
      <t>h</t>
    </r>
    <r>
      <rPr>
        <sz val="11"/>
        <color theme="1"/>
        <rFont val="Calibri"/>
        <family val="2"/>
        <charset val="161"/>
        <scheme val="minor"/>
      </rPr>
      <t xml:space="preserve"> στάθμης νερού (cm)</t>
    </r>
  </si>
  <si>
    <r>
      <rPr>
        <b/>
        <sz val="14"/>
        <color theme="1"/>
        <rFont val="Calibri"/>
        <family val="2"/>
        <charset val="161"/>
        <scheme val="minor"/>
      </rPr>
      <t>Y</t>
    </r>
    <r>
      <rPr>
        <sz val="11"/>
        <color theme="1"/>
        <rFont val="Calibri"/>
        <family val="2"/>
        <charset val="161"/>
        <scheme val="minor"/>
      </rPr>
      <t xml:space="preserve"> εκροής νερού (cm)</t>
    </r>
  </si>
  <si>
    <t>Θεωρητική τιμή Ταχύτητας εκροής από Bernouli</t>
  </si>
  <si>
    <t xml:space="preserve">ΥΠΟΛΟΓΙΣΜΟΙ: </t>
  </si>
  <si>
    <r>
      <rPr>
        <b/>
        <sz val="14"/>
        <color theme="1"/>
        <rFont val="Calibri"/>
        <family val="2"/>
        <charset val="161"/>
        <scheme val="minor"/>
      </rPr>
      <t>Χ</t>
    </r>
    <r>
      <rPr>
        <sz val="14"/>
        <color theme="1"/>
        <rFont val="Calibri"/>
        <family val="2"/>
        <charset val="161"/>
        <scheme val="minor"/>
      </rPr>
      <t xml:space="preserve"> </t>
    </r>
    <r>
      <rPr>
        <sz val="11"/>
        <color theme="1"/>
        <rFont val="Calibri"/>
        <family val="2"/>
        <charset val="161"/>
        <scheme val="minor"/>
      </rPr>
      <t>εκροής νερού (cm)</t>
    </r>
  </si>
  <si>
    <r>
      <rPr>
        <b/>
        <sz val="18"/>
        <color theme="1"/>
        <rFont val="Calibri"/>
        <family val="2"/>
        <charset val="161"/>
        <scheme val="minor"/>
      </rPr>
      <t>υ</t>
    </r>
    <r>
      <rPr>
        <sz val="11"/>
        <color theme="1"/>
        <rFont val="Calibri"/>
        <family val="2"/>
        <charset val="161"/>
        <scheme val="minor"/>
      </rPr>
      <t>Β Ταχύτητα εκροής  από Πείραμα (cm/s)</t>
    </r>
  </si>
  <si>
    <r>
      <rPr>
        <b/>
        <sz val="14"/>
        <color theme="1"/>
        <rFont val="Calibri"/>
        <family val="2"/>
        <charset val="161"/>
        <scheme val="minor"/>
      </rPr>
      <t xml:space="preserve">% </t>
    </r>
    <r>
      <rPr>
        <sz val="11"/>
        <color theme="1"/>
        <rFont val="Calibri"/>
        <family val="2"/>
        <charset val="161"/>
        <scheme val="minor"/>
      </rPr>
      <t>Σχετικό σφάλμα</t>
    </r>
  </si>
  <si>
    <r>
      <rPr>
        <sz val="14"/>
        <color theme="1"/>
        <rFont val="Calibri"/>
        <family val="2"/>
        <charset val="161"/>
        <scheme val="minor"/>
      </rPr>
      <t>h</t>
    </r>
    <r>
      <rPr>
        <sz val="8"/>
        <color theme="1"/>
        <rFont val="Calibri"/>
        <family val="2"/>
        <charset val="161"/>
        <scheme val="minor"/>
      </rPr>
      <t>ΑΖΕΔΓΒ</t>
    </r>
  </si>
  <si>
    <r>
      <rPr>
        <sz val="14"/>
        <color theme="1"/>
        <rFont val="Calibri"/>
        <family val="2"/>
        <charset val="161"/>
        <scheme val="minor"/>
      </rPr>
      <t>h</t>
    </r>
    <r>
      <rPr>
        <sz val="8"/>
        <color theme="1"/>
        <rFont val="Calibri"/>
        <family val="2"/>
        <charset val="161"/>
        <scheme val="minor"/>
      </rPr>
      <t>B</t>
    </r>
  </si>
  <si>
    <t xml:space="preserve">Μέτρηση του συντελεστή ιξώδους του λαδιού
</t>
  </si>
  <si>
    <r>
      <t xml:space="preserve">a) Η </t>
    </r>
    <r>
      <rPr>
        <b/>
        <sz val="10"/>
        <color theme="1"/>
        <rFont val="Calibri"/>
        <family val="2"/>
        <charset val="161"/>
        <scheme val="minor"/>
      </rPr>
      <t xml:space="preserve">βαρυτική δύναμη w       </t>
    </r>
  </si>
  <si>
    <r>
      <t>Όπου ρ</t>
    </r>
    <r>
      <rPr>
        <vertAlign val="subscript"/>
        <sz val="10"/>
        <color theme="1"/>
        <rFont val="Calibri"/>
        <family val="2"/>
        <charset val="161"/>
        <scheme val="minor"/>
      </rPr>
      <t>σφ</t>
    </r>
    <r>
      <rPr>
        <sz val="10"/>
        <color theme="1"/>
        <rFont val="Calibri"/>
        <family val="2"/>
        <charset val="161"/>
        <scheme val="minor"/>
      </rPr>
      <t xml:space="preserve"> είναι η πυκνότητα της σφαίρας και V  ο  όγκος  της.  Υποθέστε g=9,81m/s</t>
    </r>
    <r>
      <rPr>
        <vertAlign val="superscript"/>
        <sz val="10"/>
        <color theme="1"/>
        <rFont val="Calibri"/>
        <family val="2"/>
        <charset val="161"/>
        <scheme val="minor"/>
      </rPr>
      <t>2</t>
    </r>
    <r>
      <rPr>
        <sz val="10"/>
        <color theme="1"/>
        <rFont val="Calibri"/>
        <family val="2"/>
        <charset val="161"/>
        <scheme val="minor"/>
      </rPr>
      <t>.</t>
    </r>
  </si>
  <si>
    <t xml:space="preserve">Αν η ακτίνα της σφαίρας συμβολίζεται με r, τότε ο όγκος της δίνεται από τη σχέση: </t>
  </si>
  <si>
    <r>
      <t>Μια  μικρή  πλαστική  σφαίρα κινείται κατά μήκος του άξονα συμμετρίας του κατακόρυφου κυλινδρικού σωλήνα που περιέχει υγρό.</t>
    </r>
    <r>
      <rPr>
        <sz val="10"/>
        <color theme="1"/>
        <rFont val="Calibri"/>
        <family val="2"/>
        <charset val="161"/>
        <scheme val="minor"/>
      </rPr>
      <t xml:space="preserve">μπορούμε να γράψουμε:           </t>
    </r>
  </si>
  <si>
    <t xml:space="preserve">Σύμφωνα με τον 2ο νόμο του Νεύτωνα, </t>
  </si>
  <si>
    <r>
      <t>όπου ρ</t>
    </r>
    <r>
      <rPr>
        <vertAlign val="subscript"/>
        <sz val="10"/>
        <color theme="1"/>
        <rFont val="Calibri"/>
        <family val="2"/>
        <charset val="161"/>
        <scheme val="minor"/>
      </rPr>
      <t>υγ</t>
    </r>
    <r>
      <rPr>
        <sz val="10"/>
        <color theme="1"/>
        <rFont val="Calibri"/>
        <family val="2"/>
        <charset val="161"/>
        <scheme val="minor"/>
      </rPr>
      <t xml:space="preserve">  είναι η πυκνότητα του υγρού.</t>
    </r>
  </si>
  <si>
    <r>
      <t xml:space="preserve">b) Η  </t>
    </r>
    <r>
      <rPr>
        <b/>
        <sz val="10"/>
        <color theme="1"/>
        <rFont val="Calibri"/>
        <family val="2"/>
        <charset val="161"/>
        <scheme val="minor"/>
      </rPr>
      <t>δύναμη</t>
    </r>
    <r>
      <rPr>
        <sz val="10"/>
        <color theme="1"/>
        <rFont val="Calibri"/>
        <family val="2"/>
        <charset val="161"/>
        <scheme val="minor"/>
      </rPr>
      <t xml:space="preserve">  </t>
    </r>
    <r>
      <rPr>
        <b/>
        <sz val="10"/>
        <color theme="1"/>
        <rFont val="Calibri"/>
        <family val="2"/>
        <charset val="161"/>
        <scheme val="minor"/>
      </rPr>
      <t>της</t>
    </r>
    <r>
      <rPr>
        <sz val="10"/>
        <color theme="1"/>
        <rFont val="Calibri"/>
        <family val="2"/>
        <charset val="161"/>
        <scheme val="minor"/>
      </rPr>
      <t xml:space="preserve">  </t>
    </r>
    <r>
      <rPr>
        <b/>
        <sz val="10"/>
        <color theme="1"/>
        <rFont val="Calibri"/>
        <family val="2"/>
        <charset val="161"/>
        <scheme val="minor"/>
      </rPr>
      <t>άνωσης</t>
    </r>
    <r>
      <rPr>
        <sz val="10"/>
        <color theme="1"/>
        <rFont val="Calibri"/>
        <family val="2"/>
        <charset val="161"/>
        <scheme val="minor"/>
      </rPr>
      <t xml:space="preserve"> </t>
    </r>
    <r>
      <rPr>
        <b/>
        <sz val="10"/>
        <color theme="1"/>
        <rFont val="Calibri"/>
        <family val="2"/>
        <charset val="161"/>
        <scheme val="minor"/>
      </rPr>
      <t>Α</t>
    </r>
    <r>
      <rPr>
        <sz val="10"/>
        <color theme="1"/>
        <rFont val="Calibri"/>
        <family val="2"/>
        <charset val="161"/>
        <scheme val="minor"/>
      </rPr>
      <t xml:space="preserve">. </t>
    </r>
  </si>
  <si>
    <t xml:space="preserve">Σύμφωνα με την αρχή  του  Αρχιμήδη, η διεύθυνση αυτής της δύναμης είναι κατακόρυφη προς τα πάνω και το μέτρο της ίσο με: </t>
  </si>
  <si>
    <t xml:space="preserve">Αυτή η δύναμη προκαλείται  από την κίνηση της σφαίρας  μέσα  στο  υγρό  και η κατεύθυνση της είναι αντίθετη  της  ταχύτητας της σφαίρας. </t>
  </si>
  <si>
    <r>
      <t xml:space="preserve">c) Η  </t>
    </r>
    <r>
      <rPr>
        <b/>
        <sz val="10"/>
        <color theme="1"/>
        <rFont val="Calibri"/>
        <family val="2"/>
        <charset val="161"/>
        <scheme val="minor"/>
      </rPr>
      <t>δύναμη  τριβής Τ</t>
    </r>
    <r>
      <rPr>
        <sz val="10"/>
        <color theme="1"/>
        <rFont val="Calibri"/>
        <family val="2"/>
        <charset val="161"/>
        <scheme val="minor"/>
      </rPr>
      <t xml:space="preserve">. </t>
    </r>
  </si>
  <si>
    <t xml:space="preserve">Δεδομένου ότι η  ταχύτητα της σφαίρας είναι  μικρή  (όπως  στην περίπτωση μας), </t>
  </si>
  <si>
    <t xml:space="preserve">τότε το μέτρο Τ της δύναμης τριβής είναι  ανάλογο  της ταχύτητας υ της σφαίρας και δίνεται από το νόμο του Stoke για ένα σφαιρικό σώμα ακτίνας r  </t>
  </si>
  <si>
    <t>Η  σφαίρα  αποκτάει  την  οριακή της ταχύτητα σχεδόν αμέσως. Το μέτρο αυτής της ταχύτητας δίνεται από τη σχέση</t>
  </si>
  <si>
    <t xml:space="preserve">Στην εξίσωση (5), οι ποσότητες ρυγ, ρσφ, r και υ μπορούν να μετρηθούν πειραματικά  ή να υπολογισθούν. </t>
  </si>
  <si>
    <t>Η  τιμή του  g είναι g=9,81m/s2.  Ο μόνος άγνωστος παράγοντας  είναι ο συντελεστής ιξώδους η.</t>
  </si>
  <si>
    <r>
      <rPr>
        <sz val="20"/>
        <color theme="1"/>
        <rFont val="Calibri"/>
        <family val="2"/>
        <charset val="161"/>
        <scheme val="minor"/>
      </rPr>
      <t>ρ</t>
    </r>
    <r>
      <rPr>
        <sz val="11"/>
        <color theme="1"/>
        <rFont val="Calibri"/>
        <family val="2"/>
        <charset val="161"/>
        <scheme val="minor"/>
      </rPr>
      <t xml:space="preserve"> σφ = </t>
    </r>
  </si>
  <si>
    <r>
      <rPr>
        <sz val="20"/>
        <color theme="1"/>
        <rFont val="Calibri"/>
        <family val="2"/>
        <charset val="161"/>
        <scheme val="minor"/>
      </rPr>
      <t>m</t>
    </r>
    <r>
      <rPr>
        <sz val="11"/>
        <color theme="1"/>
        <rFont val="Calibri"/>
        <family val="2"/>
        <charset val="161"/>
        <scheme val="minor"/>
      </rPr>
      <t xml:space="preserve"> σφ = </t>
    </r>
  </si>
  <si>
    <r>
      <rPr>
        <sz val="20"/>
        <color theme="1"/>
        <rFont val="Calibri"/>
        <family val="2"/>
        <charset val="161"/>
        <scheme val="minor"/>
      </rPr>
      <t>r</t>
    </r>
    <r>
      <rPr>
        <sz val="11"/>
        <color theme="1"/>
        <rFont val="Calibri"/>
        <family val="2"/>
        <charset val="161"/>
        <scheme val="minor"/>
      </rPr>
      <t xml:space="preserve"> σφ = </t>
    </r>
  </si>
  <si>
    <r>
      <rPr>
        <sz val="20"/>
        <color theme="1"/>
        <rFont val="Calibri"/>
        <family val="2"/>
        <charset val="161"/>
        <scheme val="minor"/>
      </rPr>
      <t>V</t>
    </r>
    <r>
      <rPr>
        <sz val="11"/>
        <color theme="1"/>
        <rFont val="Calibri"/>
        <family val="2"/>
        <charset val="161"/>
        <scheme val="minor"/>
      </rPr>
      <t xml:space="preserve"> σφ = </t>
    </r>
  </si>
  <si>
    <r>
      <rPr>
        <sz val="20"/>
        <color theme="1"/>
        <rFont val="Calibri"/>
        <family val="2"/>
        <charset val="161"/>
        <scheme val="minor"/>
      </rPr>
      <t>m</t>
    </r>
    <r>
      <rPr>
        <sz val="11"/>
        <color theme="1"/>
        <rFont val="Calibri"/>
        <family val="2"/>
        <charset val="161"/>
        <scheme val="minor"/>
      </rPr>
      <t xml:space="preserve"> υγ = </t>
    </r>
  </si>
  <si>
    <r>
      <rPr>
        <sz val="20"/>
        <color theme="1"/>
        <rFont val="Calibri"/>
        <family val="2"/>
        <charset val="161"/>
        <scheme val="minor"/>
      </rPr>
      <t>V</t>
    </r>
    <r>
      <rPr>
        <sz val="11"/>
        <color theme="1"/>
        <rFont val="Calibri"/>
        <family val="2"/>
        <charset val="161"/>
        <scheme val="minor"/>
      </rPr>
      <t xml:space="preserve"> υγ = </t>
    </r>
  </si>
  <si>
    <t>g</t>
  </si>
  <si>
    <t>cm</t>
  </si>
  <si>
    <t>Μέσο χρονικό διάστημα</t>
  </si>
  <si>
    <t xml:space="preserve">Απόσταση  s (s=10cm) </t>
  </si>
  <si>
    <r>
      <rPr>
        <sz val="20"/>
        <color theme="1"/>
        <rFont val="Calibri"/>
        <family val="2"/>
        <charset val="161"/>
        <scheme val="minor"/>
      </rPr>
      <t>S</t>
    </r>
    <r>
      <rPr>
        <sz val="11"/>
        <color theme="1"/>
        <rFont val="Calibri"/>
        <family val="2"/>
        <charset val="161"/>
        <scheme val="minor"/>
      </rPr>
      <t xml:space="preserve"> = </t>
    </r>
  </si>
  <si>
    <r>
      <rPr>
        <sz val="20"/>
        <color theme="1"/>
        <rFont val="Calibri"/>
        <family val="2"/>
        <charset val="161"/>
        <scheme val="minor"/>
      </rPr>
      <t xml:space="preserve">t </t>
    </r>
    <r>
      <rPr>
        <sz val="11"/>
        <color theme="1"/>
        <rFont val="Calibri"/>
        <family val="2"/>
        <charset val="161"/>
        <scheme val="minor"/>
      </rPr>
      <t>=</t>
    </r>
  </si>
  <si>
    <t>s</t>
  </si>
  <si>
    <t>οριακή ταχύτητα σφαίρας</t>
  </si>
  <si>
    <r>
      <rPr>
        <sz val="20"/>
        <color theme="1"/>
        <rFont val="Calibri"/>
        <family val="2"/>
        <charset val="161"/>
        <scheme val="minor"/>
      </rPr>
      <t xml:space="preserve">υ </t>
    </r>
    <r>
      <rPr>
        <sz val="11"/>
        <color theme="1"/>
        <rFont val="Calibri"/>
        <family val="2"/>
        <charset val="161"/>
        <scheme val="minor"/>
      </rPr>
      <t xml:space="preserve">= </t>
    </r>
  </si>
  <si>
    <t>Ιξώδες Υγρού</t>
  </si>
  <si>
    <r>
      <t>cm</t>
    </r>
    <r>
      <rPr>
        <vertAlign val="superscript"/>
        <sz val="11"/>
        <color theme="1"/>
        <rFont val="Calibri"/>
        <family val="2"/>
        <charset val="161"/>
        <scheme val="minor"/>
      </rPr>
      <t>3</t>
    </r>
  </si>
  <si>
    <t>η =</t>
  </si>
  <si>
    <r>
      <rPr>
        <sz val="14"/>
        <color theme="1"/>
        <rFont val="Calibri"/>
        <family val="2"/>
        <charset val="161"/>
        <scheme val="minor"/>
      </rPr>
      <t>Ns/m</t>
    </r>
    <r>
      <rPr>
        <vertAlign val="superscript"/>
        <sz val="14"/>
        <color theme="1"/>
        <rFont val="Calibri"/>
        <family val="2"/>
        <charset val="161"/>
        <scheme val="minor"/>
      </rPr>
      <t xml:space="preserve">2  </t>
    </r>
    <r>
      <rPr>
        <sz val="14"/>
        <color theme="1"/>
        <rFont val="Calibri"/>
        <family val="2"/>
        <charset val="161"/>
        <scheme val="minor"/>
      </rPr>
      <t>(Pa.s)</t>
    </r>
  </si>
  <si>
    <r>
      <t>kg/m</t>
    </r>
    <r>
      <rPr>
        <vertAlign val="superscript"/>
        <sz val="11"/>
        <color theme="1"/>
        <rFont val="Calibri"/>
        <family val="2"/>
        <charset val="161"/>
        <scheme val="minor"/>
      </rPr>
      <t>3</t>
    </r>
  </si>
  <si>
    <r>
      <t>g/cm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3   </t>
    </r>
    <r>
      <rPr>
        <sz val="11"/>
        <color theme="1"/>
        <rFont val="Calibri"/>
        <family val="2"/>
        <charset val="161"/>
        <scheme val="minor"/>
      </rPr>
      <t>=</t>
    </r>
  </si>
  <si>
    <t xml:space="preserve"> m</t>
  </si>
  <si>
    <t>m/s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</si>
</sst>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00000"/>
    <numFmt numFmtId="166" formatCode="0.0000000"/>
  </numFmts>
  <fonts count="19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b/>
      <sz val="11"/>
      <color rgb="FFC0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vertAlign val="subscript"/>
      <sz val="10"/>
      <color theme="1"/>
      <name val="Calibri"/>
      <family val="2"/>
      <charset val="161"/>
      <scheme val="minor"/>
    </font>
    <font>
      <vertAlign val="superscript"/>
      <sz val="1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vertAlign val="superscript"/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/>
    <xf numFmtId="0" fontId="8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/>
    <xf numFmtId="0" fontId="17" fillId="0" borderId="0" xfId="0" applyFon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1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wmf"/><Relationship Id="rId6" Type="http://schemas.openxmlformats.org/officeDocument/2006/relationships/image" Target="../media/image7.wmf"/><Relationship Id="rId5" Type="http://schemas.openxmlformats.org/officeDocument/2006/relationships/image" Target="../media/image6.wmf"/><Relationship Id="rId4" Type="http://schemas.openxmlformats.org/officeDocument/2006/relationships/image" Target="../media/image5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wmf"/><Relationship Id="rId2" Type="http://schemas.openxmlformats.org/officeDocument/2006/relationships/image" Target="../media/image12.wmf"/><Relationship Id="rId1" Type="http://schemas.openxmlformats.org/officeDocument/2006/relationships/image" Target="../media/image11.wmf"/><Relationship Id="rId4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wmf"/><Relationship Id="rId6" Type="http://schemas.openxmlformats.org/officeDocument/2006/relationships/image" Target="../media/image7.wmf"/><Relationship Id="rId5" Type="http://schemas.openxmlformats.org/officeDocument/2006/relationships/image" Target="../media/image6.wmf"/><Relationship Id="rId4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209550</xdr:colOff>
      <xdr:row>0</xdr:row>
      <xdr:rowOff>0</xdr:rowOff>
    </xdr:from>
    <xdr:to>
      <xdr:col>15</xdr:col>
      <xdr:colOff>99457</xdr:colOff>
      <xdr:row>17</xdr:row>
      <xdr:rowOff>143989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 l="69727" t="17241" r="15583" b="5939"/>
        <a:stretch>
          <a:fillRect/>
        </a:stretch>
      </xdr:blipFill>
      <xdr:spPr bwMode="auto">
        <a:xfrm>
          <a:off x="8315325" y="0"/>
          <a:ext cx="1109106" cy="323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154754</xdr:colOff>
      <xdr:row>10</xdr:row>
      <xdr:rowOff>232133</xdr:rowOff>
    </xdr:from>
    <xdr:to>
      <xdr:col>15</xdr:col>
      <xdr:colOff>450029</xdr:colOff>
      <xdr:row>15</xdr:row>
      <xdr:rowOff>232133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5260" y="2650841"/>
          <a:ext cx="2735387" cy="1605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663540</xdr:colOff>
      <xdr:row>0</xdr:row>
      <xdr:rowOff>246152</xdr:rowOff>
    </xdr:from>
    <xdr:to>
      <xdr:col>13</xdr:col>
      <xdr:colOff>588624</xdr:colOff>
      <xdr:row>9</xdr:row>
      <xdr:rowOff>180973</xdr:rowOff>
    </xdr:to>
    <xdr:pic>
      <xdr:nvPicPr>
        <xdr:cNvPr id="3" name="2 - Εικόνα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89579" y="246152"/>
          <a:ext cx="2889607" cy="2107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325708</xdr:colOff>
      <xdr:row>0</xdr:row>
      <xdr:rowOff>58078</xdr:rowOff>
    </xdr:from>
    <xdr:to>
      <xdr:col>14</xdr:col>
      <xdr:colOff>215614</xdr:colOff>
      <xdr:row>18</xdr:row>
      <xdr:rowOff>6688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 l="69727" t="17241" r="15583" b="5939"/>
        <a:stretch>
          <a:fillRect/>
        </a:stretch>
      </xdr:blipFill>
      <xdr:spPr bwMode="auto">
        <a:xfrm>
          <a:off x="8393383" y="58078"/>
          <a:ext cx="1109106" cy="323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11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10.bin"/><Relationship Id="rId5" Type="http://schemas.openxmlformats.org/officeDocument/2006/relationships/oleObject" Target="../embeddings/oleObject9.bin"/><Relationship Id="rId4" Type="http://schemas.openxmlformats.org/officeDocument/2006/relationships/oleObject" Target="../embeddings/oleObject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7.bin"/><Relationship Id="rId3" Type="http://schemas.openxmlformats.org/officeDocument/2006/relationships/oleObject" Target="../embeddings/oleObject12.bin"/><Relationship Id="rId7" Type="http://schemas.openxmlformats.org/officeDocument/2006/relationships/oleObject" Target="../embeddings/oleObject16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oleObject" Target="../embeddings/oleObject15.bin"/><Relationship Id="rId5" Type="http://schemas.openxmlformats.org/officeDocument/2006/relationships/oleObject" Target="../embeddings/oleObject14.bin"/><Relationship Id="rId4" Type="http://schemas.openxmlformats.org/officeDocument/2006/relationships/oleObject" Target="../embeddings/oleObject13.bin"/><Relationship Id="rId9" Type="http://schemas.openxmlformats.org/officeDocument/2006/relationships/oleObject" Target="../embeddings/oleObject1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4"/>
  <sheetViews>
    <sheetView topLeftCell="A22" zoomScale="82" zoomScaleNormal="82" workbookViewId="0">
      <selection activeCell="O32" sqref="O32"/>
    </sheetView>
  </sheetViews>
  <sheetFormatPr defaultRowHeight="15"/>
  <cols>
    <col min="1" max="1" width="3" customWidth="1"/>
    <col min="4" max="4" width="13.85546875" customWidth="1"/>
    <col min="8" max="8" width="17" customWidth="1"/>
    <col min="10" max="10" width="16" customWidth="1"/>
  </cols>
  <sheetData>
    <row r="1" spans="2:8" ht="20.25" customHeight="1">
      <c r="D1" s="29" t="s">
        <v>12</v>
      </c>
      <c r="E1" s="30"/>
      <c r="F1" s="30"/>
      <c r="G1" s="30"/>
      <c r="H1" s="30"/>
    </row>
    <row r="2" spans="2:8" ht="5.25" customHeight="1"/>
    <row r="3" spans="2:8">
      <c r="B3" s="11" t="s">
        <v>16</v>
      </c>
    </row>
    <row r="4" spans="2:8">
      <c r="B4" t="s">
        <v>17</v>
      </c>
    </row>
    <row r="6" spans="2:8">
      <c r="B6" s="11" t="s">
        <v>13</v>
      </c>
    </row>
    <row r="7" spans="2:8" ht="6.75" customHeight="1"/>
    <row r="8" spans="2:8" ht="15.75">
      <c r="B8" s="11" t="s">
        <v>14</v>
      </c>
    </row>
    <row r="9" spans="2:8">
      <c r="B9" s="11" t="s">
        <v>15</v>
      </c>
    </row>
    <row r="11" spans="2:8">
      <c r="B11" s="11" t="s">
        <v>19</v>
      </c>
    </row>
    <row r="12" spans="2:8">
      <c r="B12" t="s">
        <v>20</v>
      </c>
    </row>
    <row r="15" spans="2:8">
      <c r="B15" s="11" t="s">
        <v>18</v>
      </c>
    </row>
    <row r="17" spans="2:11">
      <c r="B17" s="11" t="s">
        <v>22</v>
      </c>
    </row>
    <row r="18" spans="2:11">
      <c r="B18" t="s">
        <v>23</v>
      </c>
    </row>
    <row r="19" spans="2:11">
      <c r="B19" t="s">
        <v>24</v>
      </c>
    </row>
    <row r="20" spans="2:11">
      <c r="B20" t="s">
        <v>21</v>
      </c>
    </row>
    <row r="23" spans="2:11">
      <c r="B23" s="11" t="s">
        <v>25</v>
      </c>
    </row>
    <row r="25" spans="2:11">
      <c r="B25" s="12"/>
    </row>
    <row r="26" spans="2:11">
      <c r="B26" t="s">
        <v>26</v>
      </c>
    </row>
    <row r="27" spans="2:11">
      <c r="B27" t="s">
        <v>27</v>
      </c>
    </row>
    <row r="29" spans="2:11" ht="26.25">
      <c r="C29" t="s">
        <v>29</v>
      </c>
      <c r="D29" s="13">
        <v>0.13</v>
      </c>
      <c r="E29" t="s">
        <v>34</v>
      </c>
      <c r="F29" t="s">
        <v>30</v>
      </c>
      <c r="G29" s="13">
        <f>0.598/2</f>
        <v>0.29899999999999999</v>
      </c>
      <c r="H29" t="s">
        <v>35</v>
      </c>
      <c r="I29" t="s">
        <v>31</v>
      </c>
      <c r="J29" s="20">
        <f>4/3*3.14*G29*G29*G29</f>
        <v>0.11191336381333332</v>
      </c>
      <c r="K29" t="s">
        <v>44</v>
      </c>
    </row>
    <row r="30" spans="2:11" ht="33" customHeight="1">
      <c r="C30" t="s">
        <v>28</v>
      </c>
      <c r="D30" s="18">
        <f>(D29/J29)</f>
        <v>1.1616128366656409</v>
      </c>
      <c r="E30" t="s">
        <v>48</v>
      </c>
      <c r="F30" s="19">
        <f>D30*1000</f>
        <v>1161.6128366656408</v>
      </c>
      <c r="G30" t="s">
        <v>47</v>
      </c>
    </row>
    <row r="31" spans="2:11">
      <c r="F31" s="19"/>
    </row>
    <row r="32" spans="2:11" ht="26.25">
      <c r="C32" t="s">
        <v>32</v>
      </c>
      <c r="D32" s="13">
        <v>18.75</v>
      </c>
      <c r="E32" t="s">
        <v>34</v>
      </c>
      <c r="F32" s="19"/>
      <c r="I32" t="s">
        <v>33</v>
      </c>
      <c r="J32" s="13">
        <v>20</v>
      </c>
      <c r="K32" t="s">
        <v>44</v>
      </c>
    </row>
    <row r="33" spans="3:10" ht="26.25">
      <c r="C33" t="s">
        <v>28</v>
      </c>
      <c r="D33" s="13">
        <f>D32/J32</f>
        <v>0.9375</v>
      </c>
      <c r="E33" t="s">
        <v>48</v>
      </c>
      <c r="F33" s="10">
        <f t="shared" ref="F33" si="0">D33*1000</f>
        <v>937.5</v>
      </c>
      <c r="G33" t="s">
        <v>47</v>
      </c>
    </row>
    <row r="35" spans="3:10">
      <c r="C35" s="11" t="s">
        <v>37</v>
      </c>
      <c r="D35" s="13"/>
      <c r="H35" s="31" t="s">
        <v>36</v>
      </c>
      <c r="I35" s="31"/>
    </row>
    <row r="36" spans="3:10" ht="26.25">
      <c r="C36" t="s">
        <v>38</v>
      </c>
      <c r="D36" s="13">
        <v>0.1</v>
      </c>
      <c r="E36" t="s">
        <v>49</v>
      </c>
      <c r="H36" s="14" t="s">
        <v>39</v>
      </c>
      <c r="I36" s="13">
        <f>(3.03+2.98+2.79+2.8+2.31)/5</f>
        <v>2.7820000000000005</v>
      </c>
      <c r="J36" s="15" t="s">
        <v>40</v>
      </c>
    </row>
    <row r="37" spans="3:10">
      <c r="C37" t="s">
        <v>41</v>
      </c>
    </row>
    <row r="38" spans="3:10" ht="26.25">
      <c r="C38" t="s">
        <v>42</v>
      </c>
      <c r="D38" s="21">
        <f>D36/I36</f>
        <v>3.5945363048166784E-2</v>
      </c>
      <c r="E38" t="s">
        <v>50</v>
      </c>
    </row>
    <row r="39" spans="3:10" ht="22.5" customHeight="1"/>
    <row r="40" spans="3:10" ht="21">
      <c r="C40" s="16" t="s">
        <v>43</v>
      </c>
    </row>
    <row r="43" spans="3:10" ht="26.25">
      <c r="C43" s="17" t="s">
        <v>45</v>
      </c>
      <c r="D43" s="32">
        <f xml:space="preserve"> 2*9.81*(F30-F33)*G29*G29/(9*D38*10000)</f>
        <v>0.12151299590685757</v>
      </c>
      <c r="E43" s="32"/>
      <c r="F43" s="32"/>
      <c r="G43" s="33" t="s">
        <v>46</v>
      </c>
      <c r="H43" s="33"/>
    </row>
    <row r="44" spans="3:10">
      <c r="D44" s="32"/>
      <c r="E44" s="32"/>
      <c r="F44" s="32"/>
      <c r="G44" s="33"/>
      <c r="H44" s="33"/>
    </row>
  </sheetData>
  <mergeCells count="4">
    <mergeCell ref="D1:H1"/>
    <mergeCell ref="H35:I35"/>
    <mergeCell ref="D43:F44"/>
    <mergeCell ref="G43:H44"/>
  </mergeCells>
  <pageMargins left="0.7" right="0.7" top="0.75" bottom="0.75" header="0.3" footer="0.3"/>
  <pageSetup paperSize="9" orientation="portrait" verticalDpi="0" r:id="rId1"/>
  <drawing r:id="rId2"/>
  <legacyDrawing r:id="rId3"/>
  <oleObjects>
    <oleObject progId="Equation.3" shapeId="2049" r:id="rId4"/>
    <oleObject progId="Equation.3" shapeId="2051" r:id="rId5"/>
    <oleObject progId="Equation.3" shapeId="2050" r:id="rId6"/>
    <oleObject progId="Equation.3" shapeId="2053" r:id="rId7"/>
    <oleObject progId="Equation.3" shapeId="2054" r:id="rId8"/>
    <oleObject progId="Equation.3" shapeId="2055" r:id="rId9"/>
    <oleObject progId="Equation.3" shapeId="2056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K16"/>
  <sheetViews>
    <sheetView topLeftCell="A2" zoomScaleNormal="100" workbookViewId="0">
      <selection activeCell="J16" sqref="J16"/>
    </sheetView>
  </sheetViews>
  <sheetFormatPr defaultRowHeight="15"/>
  <cols>
    <col min="1" max="1" width="1.28515625" customWidth="1"/>
    <col min="5" max="5" width="10" customWidth="1"/>
    <col min="6" max="6" width="7.42578125" customWidth="1"/>
    <col min="7" max="7" width="11.85546875" customWidth="1"/>
    <col min="8" max="8" width="10.7109375" customWidth="1"/>
    <col min="9" max="9" width="12.7109375" customWidth="1"/>
    <col min="10" max="10" width="12.28515625" customWidth="1"/>
    <col min="11" max="11" width="13.85546875" customWidth="1"/>
  </cols>
  <sheetData>
    <row r="1" spans="2:11" ht="21.75" customHeight="1">
      <c r="B1" s="3"/>
      <c r="C1" s="28" t="s">
        <v>0</v>
      </c>
      <c r="D1" s="28"/>
      <c r="E1" s="28"/>
      <c r="F1" s="28"/>
      <c r="G1" s="28"/>
      <c r="H1" s="28"/>
      <c r="I1" s="28"/>
      <c r="J1" s="28"/>
      <c r="K1" s="28"/>
    </row>
    <row r="2" spans="2:11" ht="27.75" customHeight="1">
      <c r="B2" s="4" t="s">
        <v>5</v>
      </c>
    </row>
    <row r="3" spans="2:11" ht="21" customHeight="1"/>
    <row r="4" spans="2:11" ht="28.5" customHeight="1"/>
    <row r="5" spans="2:11" ht="18" customHeight="1">
      <c r="B5" s="5" t="s">
        <v>1</v>
      </c>
    </row>
    <row r="6" spans="2:11" ht="8.25" customHeight="1"/>
    <row r="7" spans="2:11" ht="23.25" customHeight="1"/>
    <row r="8" spans="2:11" ht="9" customHeight="1"/>
    <row r="9" spans="2:11" ht="12.75" customHeight="1"/>
    <row r="10" spans="2:11" ht="19.5" customHeight="1">
      <c r="B10" s="7" t="s">
        <v>6</v>
      </c>
    </row>
    <row r="11" spans="2:11" ht="21" customHeight="1">
      <c r="B11" t="s">
        <v>3</v>
      </c>
      <c r="F11" s="6" t="s">
        <v>10</v>
      </c>
      <c r="G11" s="1">
        <v>20</v>
      </c>
      <c r="H11" s="1">
        <v>18</v>
      </c>
      <c r="I11" s="1">
        <v>16</v>
      </c>
      <c r="J11" s="1">
        <v>14</v>
      </c>
      <c r="K11" s="24">
        <v>12</v>
      </c>
    </row>
    <row r="12" spans="2:11" ht="24.75" customHeight="1">
      <c r="B12" t="s">
        <v>4</v>
      </c>
      <c r="F12" t="s">
        <v>11</v>
      </c>
      <c r="G12" s="1">
        <v>10</v>
      </c>
      <c r="H12" s="1">
        <v>10</v>
      </c>
      <c r="I12" s="1">
        <v>10</v>
      </c>
      <c r="J12" s="1">
        <v>10</v>
      </c>
      <c r="K12" s="24">
        <v>10</v>
      </c>
    </row>
    <row r="13" spans="2:11" ht="28.5" customHeight="1">
      <c r="B13" t="s">
        <v>2</v>
      </c>
      <c r="G13" s="9">
        <f>SQRT(2*9.81*(G11-G12))</f>
        <v>14.007141035914502</v>
      </c>
      <c r="H13" s="9">
        <f t="shared" ref="H13:K13" si="0">SQRT(2*9.81*(H11-H12))</f>
        <v>12.528367810692661</v>
      </c>
      <c r="I13" s="9">
        <f t="shared" si="0"/>
        <v>10.849884792015075</v>
      </c>
      <c r="J13" s="9">
        <f t="shared" si="0"/>
        <v>8.8588938361400409</v>
      </c>
      <c r="K13" s="25">
        <f t="shared" si="0"/>
        <v>6.2641839053463304</v>
      </c>
    </row>
    <row r="14" spans="2:11" ht="22.5" customHeight="1">
      <c r="B14" t="s">
        <v>7</v>
      </c>
      <c r="G14" s="8">
        <v>15.8</v>
      </c>
      <c r="H14" s="8">
        <v>13.5</v>
      </c>
      <c r="I14" s="8">
        <v>11.4</v>
      </c>
      <c r="J14" s="8">
        <v>9</v>
      </c>
      <c r="K14" s="26">
        <v>5</v>
      </c>
    </row>
    <row r="15" spans="2:11" ht="29.25" customHeight="1">
      <c r="B15" t="s">
        <v>8</v>
      </c>
      <c r="G15" s="9">
        <f>SQRT(9.81*G14*G14/(2*G12))</f>
        <v>11.065641418372458</v>
      </c>
      <c r="H15" s="9">
        <f t="shared" ref="H15:K15" si="1">SQRT(9.81*H14*H14/(2*H12))</f>
        <v>9.45482019924229</v>
      </c>
      <c r="I15" s="9">
        <f t="shared" si="1"/>
        <v>7.984070390471266</v>
      </c>
      <c r="J15" s="9">
        <f t="shared" si="1"/>
        <v>6.3032134661615258</v>
      </c>
      <c r="K15" s="25">
        <f t="shared" si="1"/>
        <v>3.5017852589786256</v>
      </c>
    </row>
    <row r="16" spans="2:11" ht="27.75" customHeight="1">
      <c r="B16" t="s">
        <v>9</v>
      </c>
      <c r="G16" s="2">
        <f>((G13-G15)/G13)*100</f>
        <v>20.999999999999993</v>
      </c>
      <c r="H16" s="2">
        <f t="shared" ref="H16:K16" si="2">((H13-H15)/H13)*100</f>
        <v>24.532705759382097</v>
      </c>
      <c r="I16" s="2">
        <f t="shared" si="2"/>
        <v>26.413316422059086</v>
      </c>
      <c r="J16" s="2">
        <f t="shared" si="2"/>
        <v>28.848752646211473</v>
      </c>
      <c r="K16" s="27">
        <f t="shared" si="2"/>
        <v>44.098300562505258</v>
      </c>
    </row>
  </sheetData>
  <mergeCells count="1">
    <mergeCell ref="C1:K1"/>
  </mergeCells>
  <pageMargins left="0.7" right="0.7" top="0.75" bottom="0.75" header="0.3" footer="0.3"/>
  <pageSetup paperSize="9" orientation="portrait" verticalDpi="0" r:id="rId1"/>
  <drawing r:id="rId2"/>
  <legacyDrawing r:id="rId3"/>
  <oleObjects>
    <oleObject progId="Equation.3" shapeId="1027" r:id="rId4"/>
    <oleObject progId="Equation.3" shapeId="1028" r:id="rId5"/>
    <oleObject progId="Equation.3" shapeId="1029" r:id="rId6"/>
    <oleObject progId="Equation.3" shapeId="1030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tabSelected="1" workbookViewId="0">
      <selection sqref="A1:XFD1048576"/>
    </sheetView>
  </sheetViews>
  <sheetFormatPr defaultRowHeight="15"/>
  <cols>
    <col min="1" max="1" width="1" customWidth="1"/>
    <col min="4" max="4" width="13.85546875" customWidth="1"/>
    <col min="8" max="8" width="17" customWidth="1"/>
    <col min="10" max="10" width="16" customWidth="1"/>
  </cols>
  <sheetData>
    <row r="1" spans="2:8">
      <c r="D1" s="29" t="s">
        <v>12</v>
      </c>
      <c r="E1" s="30"/>
      <c r="F1" s="30"/>
      <c r="G1" s="30"/>
      <c r="H1" s="30"/>
    </row>
    <row r="3" spans="2:8">
      <c r="B3" s="11" t="s">
        <v>16</v>
      </c>
    </row>
    <row r="4" spans="2:8">
      <c r="B4" t="s">
        <v>17</v>
      </c>
    </row>
    <row r="6" spans="2:8">
      <c r="B6" s="11" t="s">
        <v>13</v>
      </c>
    </row>
    <row r="8" spans="2:8" ht="15.75">
      <c r="B8" s="11" t="s">
        <v>14</v>
      </c>
    </row>
    <row r="9" spans="2:8">
      <c r="B9" s="11" t="s">
        <v>15</v>
      </c>
    </row>
    <row r="11" spans="2:8">
      <c r="B11" s="11" t="s">
        <v>19</v>
      </c>
    </row>
    <row r="12" spans="2:8">
      <c r="B12" t="s">
        <v>20</v>
      </c>
    </row>
    <row r="15" spans="2:8">
      <c r="B15" s="11" t="s">
        <v>18</v>
      </c>
    </row>
    <row r="17" spans="2:11">
      <c r="B17" s="11" t="s">
        <v>22</v>
      </c>
    </row>
    <row r="18" spans="2:11">
      <c r="B18" t="s">
        <v>23</v>
      </c>
    </row>
    <row r="19" spans="2:11">
      <c r="B19" t="s">
        <v>24</v>
      </c>
    </row>
    <row r="20" spans="2:11">
      <c r="B20" t="s">
        <v>21</v>
      </c>
    </row>
    <row r="23" spans="2:11">
      <c r="B23" s="11" t="s">
        <v>25</v>
      </c>
    </row>
    <row r="25" spans="2:11">
      <c r="B25" s="12"/>
    </row>
    <row r="26" spans="2:11">
      <c r="B26" t="s">
        <v>26</v>
      </c>
    </row>
    <row r="27" spans="2:11">
      <c r="B27" t="s">
        <v>27</v>
      </c>
    </row>
    <row r="29" spans="2:11" ht="26.25">
      <c r="C29" t="s">
        <v>29</v>
      </c>
      <c r="D29" s="23">
        <v>5.2</v>
      </c>
      <c r="E29" t="s">
        <v>34</v>
      </c>
      <c r="F29" t="s">
        <v>30</v>
      </c>
      <c r="G29" s="23">
        <v>0.80249999999999999</v>
      </c>
      <c r="H29" t="s">
        <v>35</v>
      </c>
      <c r="I29" t="s">
        <v>31</v>
      </c>
      <c r="J29" s="20">
        <f>4/3*3.14*G29*G29*G29</f>
        <v>2.16373219875</v>
      </c>
      <c r="K29" t="s">
        <v>44</v>
      </c>
    </row>
    <row r="30" spans="2:11" ht="33" customHeight="1">
      <c r="C30" t="s">
        <v>28</v>
      </c>
      <c r="D30" s="18">
        <f>(D29/J29)</f>
        <v>2.4032548958711568</v>
      </c>
      <c r="E30" t="s">
        <v>48</v>
      </c>
      <c r="F30" s="19">
        <f>D30*1000</f>
        <v>2403.2548958711568</v>
      </c>
      <c r="G30" t="s">
        <v>47</v>
      </c>
    </row>
    <row r="31" spans="2:11">
      <c r="F31" s="19"/>
    </row>
    <row r="32" spans="2:11" ht="26.25">
      <c r="C32" t="s">
        <v>32</v>
      </c>
      <c r="D32" s="23">
        <v>10.199999999999999</v>
      </c>
      <c r="E32" t="s">
        <v>34</v>
      </c>
      <c r="F32" s="19"/>
      <c r="I32" t="s">
        <v>33</v>
      </c>
      <c r="J32" s="23">
        <v>10</v>
      </c>
      <c r="K32" t="s">
        <v>44</v>
      </c>
    </row>
    <row r="33" spans="3:10" ht="26.25">
      <c r="C33" t="s">
        <v>28</v>
      </c>
      <c r="D33" s="23">
        <f>D32/J32</f>
        <v>1.02</v>
      </c>
      <c r="E33" t="s">
        <v>48</v>
      </c>
      <c r="F33" s="22">
        <f t="shared" ref="F33" si="0">D33*1000</f>
        <v>1020</v>
      </c>
      <c r="G33" t="s">
        <v>47</v>
      </c>
    </row>
    <row r="35" spans="3:10">
      <c r="C35" s="11" t="s">
        <v>37</v>
      </c>
      <c r="D35" s="23"/>
      <c r="H35" s="31" t="s">
        <v>36</v>
      </c>
      <c r="I35" s="31"/>
    </row>
    <row r="36" spans="3:10" ht="26.25">
      <c r="C36" t="s">
        <v>38</v>
      </c>
      <c r="D36" s="23">
        <v>0.1</v>
      </c>
      <c r="E36" t="s">
        <v>49</v>
      </c>
      <c r="H36" s="14" t="s">
        <v>39</v>
      </c>
      <c r="I36" s="23">
        <v>3.34</v>
      </c>
      <c r="J36" s="15" t="s">
        <v>40</v>
      </c>
    </row>
    <row r="37" spans="3:10">
      <c r="C37" t="s">
        <v>41</v>
      </c>
    </row>
    <row r="38" spans="3:10" ht="26.25">
      <c r="C38" t="s">
        <v>42</v>
      </c>
      <c r="D38" s="21">
        <f>D36/I36</f>
        <v>2.9940119760479045E-2</v>
      </c>
      <c r="E38" t="s">
        <v>50</v>
      </c>
    </row>
    <row r="40" spans="3:10" ht="21">
      <c r="C40" s="16" t="s">
        <v>43</v>
      </c>
    </row>
    <row r="43" spans="3:10" ht="26.25">
      <c r="C43" s="17" t="s">
        <v>45</v>
      </c>
      <c r="D43" s="32">
        <f xml:space="preserve"> 2*9.81*(F30-F33)*G29*G29/(9*D38*10000)</f>
        <v>6.4862735212663649</v>
      </c>
      <c r="E43" s="32"/>
      <c r="F43" s="32"/>
      <c r="G43" s="33" t="s">
        <v>46</v>
      </c>
      <c r="H43" s="33"/>
    </row>
    <row r="44" spans="3:10">
      <c r="D44" s="32"/>
      <c r="E44" s="32"/>
      <c r="F44" s="32"/>
      <c r="G44" s="33"/>
      <c r="H44" s="33"/>
    </row>
  </sheetData>
  <mergeCells count="4">
    <mergeCell ref="D1:H1"/>
    <mergeCell ref="H35:I35"/>
    <mergeCell ref="D43:F44"/>
    <mergeCell ref="G43:H44"/>
  </mergeCells>
  <pageMargins left="0.7" right="0.7" top="0.75" bottom="0.75" header="0.3" footer="0.3"/>
  <drawing r:id="rId1"/>
  <legacyDrawing r:id="rId2"/>
  <oleObjects>
    <oleObject progId="Equation.3" shapeId="3073" r:id="rId3"/>
    <oleObject progId="Equation.3" shapeId="3074" r:id="rId4"/>
    <oleObject progId="Equation.3" shapeId="3075" r:id="rId5"/>
    <oleObject progId="Equation.3" shapeId="3076" r:id="rId6"/>
    <oleObject progId="Equation.3" shapeId="3077" r:id="rId7"/>
    <oleObject progId="Equation.3" shapeId="3078" r:id="rId8"/>
    <oleObject progId="Equation.3" shapeId="3079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Ιξώδες Πυρηνέλειου</vt:lpstr>
      <vt:lpstr>Ταχύτητα εκροής</vt:lpstr>
      <vt:lpstr>Ιξώδες απορρυπαντικού πιάτων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NIKOLAOS ROUMELIS</dc:creator>
  <cp:lastModifiedBy>NIKOLAOS ROUMELIS</cp:lastModifiedBy>
  <dcterms:created xsi:type="dcterms:W3CDTF">2016-03-20T18:38:17Z</dcterms:created>
  <dcterms:modified xsi:type="dcterms:W3CDTF">2016-03-30T12:16:09Z</dcterms:modified>
</cp:coreProperties>
</file>