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tabRatio="658" firstSheet="10" activeTab="13"/>
  </bookViews>
  <sheets>
    <sheet name="Τιμές" sheetId="1" state="hidden" r:id="rId1"/>
    <sheet name="ΠΕ21 26 ΚΥΡΙΟΣ" sheetId="2" r:id="rId2"/>
    <sheet name="ΠΕ21 26 ΕΠΙΚΟΥΡΙΚΟΣ" sheetId="3" r:id="rId3"/>
    <sheet name="ΠΕ22 ΚΥΡΙΟΣ" sheetId="4" r:id="rId4"/>
    <sheet name="ΠΕ23 ΚΥΡΙΟΣ" sheetId="5" r:id="rId5"/>
    <sheet name="ΠΕ 23 ΕΠΙΚΟΥΡΙΚΟΣ" sheetId="6" r:id="rId6"/>
    <sheet name="ΠΕ25 ΚΥΡΙΟΣ" sheetId="7" r:id="rId7"/>
    <sheet name="ΠΕ25 ΕΠΙΚΟΥΡΙΚΟΣ" sheetId="8" r:id="rId8"/>
    <sheet name="ΠΕ28 ΚΥΡΙΟΣ" sheetId="9" r:id="rId9"/>
    <sheet name="ΠΕ28 ΕΠΙΚΟΥΡΙΚΟΣ" sheetId="10" r:id="rId10"/>
    <sheet name="ΠΕ29 ΚΥΡΙΟΣ" sheetId="11" r:id="rId11"/>
    <sheet name="ΠΕ29 ΕΠΙΚΟΥΡΙΚΟΣ" sheetId="12" r:id="rId12"/>
    <sheet name="ΠΕ30 ΚΥΡΙΟΣ" sheetId="13" r:id="rId13"/>
    <sheet name="ΠΕ30 ΕΠΙΚΟΥΡΙΚΟΣ" sheetId="14" r:id="rId14"/>
    <sheet name="ΕΕΠ ΑΠΟΡΡΙΠΤΕΟΙ" sheetId="15" r:id="rId15"/>
  </sheets>
  <externalReferences>
    <externalReference r:id="rId18"/>
  </externalReferences>
  <definedNames>
    <definedName name="NAI_OXI">'Τιμές'!$L$2:$L$3</definedName>
    <definedName name="ΑΔΤ_ΔΙΑΒΑΤΗΡΙΟ">'Τιμές'!$B$2:$B$3</definedName>
    <definedName name="ΑΕΙ_ΤΕΙ">'Τιμές'!$E$2:$E$3</definedName>
    <definedName name="ΑΠΑΙΤΕΙΤΑΙ_ΔΕΝ_ΑΠΑΙΤΕΙΤΑΙ">'Τιμές'!$D$2:$D$3</definedName>
    <definedName name="ΑΠΑΙΤΟΥΜΕΝΟΣ_ΤΙΤΛΟΣ">'Τιμές'!$J$2:$J$3</definedName>
    <definedName name="ΓΝΩΣΗ_BRAILLE">#REF!</definedName>
    <definedName name="ΓΝΩΣΗ_ΕΝΓ">#REF!</definedName>
    <definedName name="ΔΕΝ_ΑΠΑΙΤΕΙΤΑΙ">'Τιμές'!$H$2:$H$4</definedName>
    <definedName name="ΕΙΔΙΚΟΤΗΤΑ">'[1]Τιμές'!$A$2:$A$121</definedName>
    <definedName name="ΕΙΔΙΚΟΤΗΤΑ_ΕΒΠ">'Τιμές'!$F$2</definedName>
    <definedName name="ΕΙΔΙΚΟΤΗΤΑ_ΕΕΠ">'Τιμές'!$C$2:$C$12</definedName>
    <definedName name="ΚΑΤΗΓΟΡΙΑ_ΠΙΝΑΚΑ">'Τιμές'!$G$2:$G$3</definedName>
    <definedName name="ΚΑΤΗΓΟΡΙΑ_ΠΤΥΧΙΟΥ">'Τιμές'!$K$2:$K$3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'Τιμές'!$C$2:$C$12</definedName>
    <definedName name="ΝΑΙ_ΟΧΙ">'[1]Τιμές'!$D$2:$D$3</definedName>
    <definedName name="Π_Ε">#REF!</definedName>
    <definedName name="ΠΑΙΔΑΓΩΓΙΚΗ_ΕΠΑΡΚΕΙΑ">'Τιμές'!$H$2:$H$4</definedName>
    <definedName name="ΠΟΛΥΤΕΚΝΟΣ_ΤΡΙΤΕΚΝΟΣ">'Τιμές'!$S$2:$S$4</definedName>
    <definedName name="ΠΟΛΥΤΕΝΟΣ_ΤΡΙΤΕΚΝΟΣ">'Τιμές'!$S$2:$S$4</definedName>
  </definedNames>
  <calcPr fullCalcOnLoad="1"/>
</workbook>
</file>

<file path=xl/sharedStrings.xml><?xml version="1.0" encoding="utf-8"?>
<sst xmlns="http://schemas.openxmlformats.org/spreadsheetml/2006/main" count="4188" uniqueCount="559">
  <si>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</si>
  <si>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</si>
  <si>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</si>
  <si>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</si>
  <si>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</si>
  <si>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</si>
  <si>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</si>
  <si>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</si>
  <si>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</si>
  <si>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</si>
  <si>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</si>
  <si>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</si>
  <si>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</si>
  <si>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</si>
  <si>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</si>
  <si>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</si>
  <si>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</si>
  <si>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</si>
  <si>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</si>
  <si>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</si>
  <si>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</si>
  <si>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</si>
  <si>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</si>
  <si>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</si>
  <si>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</si>
  <si>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</si>
  <si>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</si>
  <si>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</si>
  <si>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</si>
  <si>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ΠΟΛΥΤΕΚΝΟΣ/ΤΡΙΤΕΚΝΟΣ/-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</si>
  <si>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</si>
  <si>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</si>
  <si>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</si>
  <si>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</si>
  <si>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</si>
  <si>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</si>
  <si>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</si>
  <si>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</si>
  <si>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</si>
  <si>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</si>
  <si>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</si>
  <si>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</si>
  <si>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</si>
  <si>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</si>
  <si>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</si>
  <si>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</si>
  <si>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</si>
  <si>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</si>
  <si>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</si>
  <si>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</si>
  <si>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</si>
  <si>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</si>
  <si>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</si>
  <si>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</si>
  <si>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</si>
  <si>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</si>
  <si>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</si>
  <si>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</si>
  <si>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</si>
  <si>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</si>
  <si>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</si>
  <si>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</si>
  <si>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</si>
  <si>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ΚΑΤΟΧΟΣ ΔΙΔΑΚΤΟΡΙΚΟΥ ΣΤΟΝ ΚΛΑΔΟ ΑΠΑΣΧΟΛΗΣΗΣ Ή ΣΤΗΝ ΣΧ. ΨΥΧΟΛΟΓΙΑ ΓΙΑ ΤΟΥΣ ΠΕ23</t>
  </si>
  <si>
    <t>ΗΜ/ΝΙΑ ΚΤΗΣΗΣ ΠΤΥΧΙΟΥ</t>
  </si>
  <si>
    <t>ΤΕΕ-ΤΕΛ-ΕΠΛ-ΕΠΑΛ</t>
  </si>
  <si>
    <t>ΥΠΟΛΟΓΙΖΟΜΕΝΑ ΜΟΡΙΑ ΑΝΑΠΗΡΙΑΣ ΥΠΟΨΗΦΙΟΥ</t>
  </si>
  <si>
    <t>ΥΠΟΛΟΓΙΖΟΜΕΝΑ ΜΟΡΙΑ ΑΝΑΠΗΡΙΑΣ ΤΕΚΝΟΥ Ή ΤΕΚΝΩΝ</t>
  </si>
  <si>
    <t>ΜΟΡΙΑ ΚΟΙΝΩΝΙΚΩΝ ΚΡΙΤΗΡΙΩΝ</t>
  </si>
  <si>
    <t>ΥΠΟΛΟΓΙΖΟΜΕΝΑ ΜΟΡΙΑ ΠΟΛΥΤΕΚΝΟΥ/ΤΡΙΤΕΚΝΟΥ</t>
  </si>
  <si>
    <t>ΙΕΚ-Τάξη μαθητείας ΕΠΑΛ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</si>
  <si>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</si>
  <si>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</si>
  <si>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</si>
  <si>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</si>
  <si>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</si>
  <si>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</si>
  <si>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</si>
  <si>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ΑΕΙ - ΤΕΙ</t>
  </si>
  <si>
    <t>ΑΕΙ</t>
  </si>
  <si>
    <t>ΤΕΙ</t>
  </si>
  <si>
    <t>ΑΕΙ / ΤΕΙ</t>
  </si>
  <si>
    <t>ΑΡΙΘΜΟΣ ΤΕΚΝΩΝ ΜΕ ΑΝΑΠΗΡΙΑ &gt;=67%</t>
  </si>
  <si>
    <t>ΠΟΣΟΣΤΟ ΑΝΑΠΗΡΙΑΣ ΥΠΟΨΗΦΙΟΥ (ΜΟΡΙΟΔΟΤΕΙΤΑΙ Π.Α. &gt;=67%)</t>
  </si>
  <si>
    <t>ΝΙΚΗ</t>
  </si>
  <si>
    <t>ΙΩΑΝΝΗΣ</t>
  </si>
  <si>
    <t>ΑΔΑΜΟΠΟΥΛΟΥ</t>
  </si>
  <si>
    <t>ΧΡΥΣΟΥΛΑ</t>
  </si>
  <si>
    <t>ΔΗΜΗΤΡΙΟΣ</t>
  </si>
  <si>
    <t>ΠΑΝΑΓΙΩΤΗΣ</t>
  </si>
  <si>
    <t>ΚΩΝΣΤΑΝΤΙΝΑ</t>
  </si>
  <si>
    <t>ΜΑΡΙΑ</t>
  </si>
  <si>
    <t>ΝΙΚΟΛΑΟΣ</t>
  </si>
  <si>
    <t>ΟΛΥΜΠΙΑ</t>
  </si>
  <si>
    <t>ΚΩΝΣΤΑΝΤΙΝΟΣ</t>
  </si>
  <si>
    <t>ΣΩΤΗΡΙΑ</t>
  </si>
  <si>
    <t>ΒΑΣΙΛΕΙΟΣ</t>
  </si>
  <si>
    <t>ΠΑΡΑΣΚΕΥΗ</t>
  </si>
  <si>
    <t>ΙΩΑΝΝΑ</t>
  </si>
  <si>
    <t>ΑΘΑΝΑΣΙΟΣ</t>
  </si>
  <si>
    <t>ΘΕΟΔΩΡΑ</t>
  </si>
  <si>
    <t>ΓΕΡΑΣΙΜΟΣ</t>
  </si>
  <si>
    <t>ΓΕΩΡΓΙΟΣ</t>
  </si>
  <si>
    <t>ΧΡΥΣΑΝΘΗ</t>
  </si>
  <si>
    <t>ΘΕΟΔΩΡΟΣ</t>
  </si>
  <si>
    <t>ΗΛΙΑΝΑ</t>
  </si>
  <si>
    <t>ΧΡΗΣΤΟΣ</t>
  </si>
  <si>
    <t>ΔΗΜΗΤΡΟΠΟΥΛΟΥ</t>
  </si>
  <si>
    <t>ΔΕΣΠΟΙΝΑ</t>
  </si>
  <si>
    <t>ΕΥΣΤΑΘΙΟΣ</t>
  </si>
  <si>
    <t>ΣΤΑΥΡΟΣ</t>
  </si>
  <si>
    <t>ΒΑΣΙΛΙΚΗ</t>
  </si>
  <si>
    <t>ΦΩΤΙΟΣ</t>
  </si>
  <si>
    <t>ΦΩΤΕΙΝΗ</t>
  </si>
  <si>
    <t>ΑΝΑΣΤΑΣΙΟΣ</t>
  </si>
  <si>
    <t>ΕΛΕΝΗ</t>
  </si>
  <si>
    <t>ΑΘΑΝΑΣΙΑ</t>
  </si>
  <si>
    <t>ΣΟΦΙΑ</t>
  </si>
  <si>
    <t>ΘΩΜΟΠΟΥΛΟΥ</t>
  </si>
  <si>
    <t>ΛΕΩΝΙΔΑΣ</t>
  </si>
  <si>
    <t>ΣΤΑΥΡΟΥΛΑ</t>
  </si>
  <si>
    <t>ΗΛΙΑΣ</t>
  </si>
  <si>
    <t>ΚΟΚΚΙΝΑΚΟΥ</t>
  </si>
  <si>
    <t>ΕΥΤΥΧΙΑ</t>
  </si>
  <si>
    <t>ΠΑΝΑΓΙΩΤΑ</t>
  </si>
  <si>
    <t>ΕΥΑΓΓΕΛΟΣ</t>
  </si>
  <si>
    <t>ΑΝΔΡΕΑΣ</t>
  </si>
  <si>
    <t>ΓΕΩΡΓΙΑ</t>
  </si>
  <si>
    <t>ΣΤΑΜΑΤΙΟΣ</t>
  </si>
  <si>
    <t>ΧΡΙΣΤΙΝΑ</t>
  </si>
  <si>
    <t>ΠΑΝΑΓΟΥΛΑ</t>
  </si>
  <si>
    <t>ΣΤΑΜΑΤΙΑ</t>
  </si>
  <si>
    <t>ΜΠΑΛΙΚΗ</t>
  </si>
  <si>
    <t>ΣΠΥΡΙΔΩΝ</t>
  </si>
  <si>
    <t>ΜΠΟΥΤΣΙΑΝΗ</t>
  </si>
  <si>
    <t>ΝΙΚΟΛΟΠΟΥΛΟΥ</t>
  </si>
  <si>
    <t>ΣΑΡΑΝΤΟΣ</t>
  </si>
  <si>
    <t>ΠΑΠΑΓΕΩΡΓΙΟΥ</t>
  </si>
  <si>
    <t>ΑΝΤΩΝΙΑ</t>
  </si>
  <si>
    <t>ΠΑΠΑΔΟΠΟΥΛΟΥ</t>
  </si>
  <si>
    <t>ΕΥΓΕΝΙΑ</t>
  </si>
  <si>
    <t>ΔΗΜΗΤΡΑ</t>
  </si>
  <si>
    <t>ΠΑΤΟΥΡΑ</t>
  </si>
  <si>
    <t>ΠΕΤΡΟΠΟΥΛΟΥ</t>
  </si>
  <si>
    <t>ΕΥΑΓΓΕΛΙΑ</t>
  </si>
  <si>
    <t>ΑΓΓΕΛΙΚΗ</t>
  </si>
  <si>
    <t>ΤΑΜΠΑΚΗ</t>
  </si>
  <si>
    <t>ΤΣΑΚΩΝΑ</t>
  </si>
  <si>
    <t>ΑΙΚΑΤΕΡΙΝΗ</t>
  </si>
  <si>
    <t>ΚΥΡΙΑΚΗ</t>
  </si>
  <si>
    <t>ΑΝΑΣΤΑΣΙΑ</t>
  </si>
  <si>
    <t>ΧΟΥΝΤΑΛΑ</t>
  </si>
  <si>
    <t>ΧΡΙΣΤΟΠΟΥΛΟΥ</t>
  </si>
  <si>
    <t>ΧΡΟΝΟΠΟΥΛΟΥ</t>
  </si>
  <si>
    <t>ΑΡΦΑΝΗ</t>
  </si>
  <si>
    <t>ΣΤΑΜΑΤΙΝΑ</t>
  </si>
  <si>
    <t>ΔΙΑΤΣΙΓΚΟΥ</t>
  </si>
  <si>
    <t>ΔΙΟΝΥΣΙΟΣ</t>
  </si>
  <si>
    <t>ΚΟΛΛΙΑ</t>
  </si>
  <si>
    <t>ΚΟΛΛΙΑΣ</t>
  </si>
  <si>
    <t>ΣΩΤΗΡΙΟΣ</t>
  </si>
  <si>
    <t>ΚΟΥΒΕΛΑΣ</t>
  </si>
  <si>
    <t>ΚΟΥΜΠΟΥΛΑ</t>
  </si>
  <si>
    <t>ΑΒΡΑΑΜ</t>
  </si>
  <si>
    <t>ΒΟΥΛΓΑΡΗ</t>
  </si>
  <si>
    <t>ΕΥΣΕΒΕΙΑ</t>
  </si>
  <si>
    <t>ΓΑΤΣΑΚΟΥ</t>
  </si>
  <si>
    <t>ΒΙΡΓΙΝΙΑ</t>
  </si>
  <si>
    <t>ΓΕΩΡΓΟΥΛΗ</t>
  </si>
  <si>
    <t>ΓΙΑΝΝΑΚΟΠΟΥΛΟΥ</t>
  </si>
  <si>
    <t>ΓΙΑΝΝΟΥΚΟΥ</t>
  </si>
  <si>
    <t>ΧΡΗΣΤΙΝΑ</t>
  </si>
  <si>
    <t>ΓΚΟΛΕΜΗ</t>
  </si>
  <si>
    <t>ΑΦΡΟΔΙΤΗ</t>
  </si>
  <si>
    <t>ΔΕΛΗΓΙΑΝΝΗ</t>
  </si>
  <si>
    <t>ΖΑΧΑΡΟΠΟΥΛΟΥ</t>
  </si>
  <si>
    <t>ΘΑΝΟΓΙΑΝΝΗ</t>
  </si>
  <si>
    <t>ΚΑΒΟΥΡΑ</t>
  </si>
  <si>
    <t>ΚΑΛΑΣΟΥΝΤΑ</t>
  </si>
  <si>
    <t>ΧΑΡΙΚΛΕΙΑ</t>
  </si>
  <si>
    <t>ΚΑΛΥΒΑ</t>
  </si>
  <si>
    <t>ΚΑΡΑΓΙΑΝΝΙΔΗΣ</t>
  </si>
  <si>
    <t>ΚΑΡΛΗ</t>
  </si>
  <si>
    <t xml:space="preserve"> ΜΑΡΙΑ</t>
  </si>
  <si>
    <t>ΚΑΨΟΥΡΟΥ</t>
  </si>
  <si>
    <t>ΚΟΛΚΑ</t>
  </si>
  <si>
    <t>ΚΟΝΤΟΠΟΥΛΟΣ</t>
  </si>
  <si>
    <t>ΚΟΡΟΛΟΓΟΥ</t>
  </si>
  <si>
    <t>ΚΟΥΡΑΜΠΑ</t>
  </si>
  <si>
    <t>ΑΝΤΙΓΟΝΗ</t>
  </si>
  <si>
    <t>ΚΩΝΣΤΑΣ</t>
  </si>
  <si>
    <t>ΜΟΥΛΟΠΟΥΛΟΣ</t>
  </si>
  <si>
    <t>ΜΠΑΧΟΥΜΗ</t>
  </si>
  <si>
    <t>ΘΕΟΝΗ</t>
  </si>
  <si>
    <t>ΕΞΑΡΧΟΣ</t>
  </si>
  <si>
    <t>ΝΑΣΤΑ</t>
  </si>
  <si>
    <t>ΑΘΗΝΑ</t>
  </si>
  <si>
    <t>ΝΙΚΟΛΑΚΟΠΟΥΛΟΥ</t>
  </si>
  <si>
    <t>ΞΥΝΟΥ</t>
  </si>
  <si>
    <t>ΚΩΝΣΤΑΝΤΙΝΑ-ΠΑΓΩΝΑ</t>
  </si>
  <si>
    <t>ΠΑΝΟΒΑ</t>
  </si>
  <si>
    <t>ΣΤΑΝΙΣΛΑΒΑ</t>
  </si>
  <si>
    <t>ΒΕΛΙΝ</t>
  </si>
  <si>
    <t>ΠΟΤΑΡΗ</t>
  </si>
  <si>
    <t>ΡΕΜΠΕΛΟΥ</t>
  </si>
  <si>
    <t>ΣΟΥΜΠΑΣΗ</t>
  </si>
  <si>
    <t>ΜΑΡΙΑ-ΚΛΑΡΑ</t>
  </si>
  <si>
    <t>ΚΟΥΪΤΙΜ</t>
  </si>
  <si>
    <t>ΣΤΑΜΑΤΟΠΟΥΛΟΥ</t>
  </si>
  <si>
    <t>ΚΩΣΤΟΥΛΑ</t>
  </si>
  <si>
    <t>ΤΟΜΠΡΑ</t>
  </si>
  <si>
    <t>ΠΕΤΡΟΥΛΑ</t>
  </si>
  <si>
    <t>ΜΗΝΑΣ</t>
  </si>
  <si>
    <t>ΤΣΑΓΚΛΗ</t>
  </si>
  <si>
    <t>ΖΩΗ</t>
  </si>
  <si>
    <t>ΤΣΙΚΡΙΚΑ</t>
  </si>
  <si>
    <t>ΦΩΤΑΚΗ</t>
  </si>
  <si>
    <t>ΧΑΛΚΗ</t>
  </si>
  <si>
    <t>ΛΙΒΑΝΟΥ</t>
  </si>
  <si>
    <t>ΣΤΑΜΑΤΙΚΗ</t>
  </si>
  <si>
    <t>ΜΑΡΙΝΟΣ</t>
  </si>
  <si>
    <t>ΜΠΑΚΑΛΗ</t>
  </si>
  <si>
    <t>ΜΠΟΥΛΟΥΓΑΡΗ</t>
  </si>
  <si>
    <t>ΑΡΙΣΤΕΑ</t>
  </si>
  <si>
    <t>ΣΑΜΙΟΥ</t>
  </si>
  <si>
    <t>ΑΝΑΡΓΥΡΟΣ</t>
  </si>
  <si>
    <t>ΣΤΕΦΑΝΗ</t>
  </si>
  <si>
    <t>ΤΑΡΤΑΡΗΣ</t>
  </si>
  <si>
    <t>ΤΡΙΒΥΖΑΣ</t>
  </si>
  <si>
    <t>ΔΑΜΟΥΡΑΚΗΣ</t>
  </si>
  <si>
    <t>ΕΛΕΥΘΕΡΙΟΣ-ΜΙΧΑΗΛ</t>
  </si>
  <si>
    <t>ΧΑΝΤΕΛΗ</t>
  </si>
  <si>
    <t>ΙΩΑΝΝΑ-ΑΝΤΙΓΟΝΗ</t>
  </si>
  <si>
    <t>ΑΥΔΟΥΣΗ</t>
  </si>
  <si>
    <t>ΒΑΡΤΑΛΑΜΙΔΗΣ</t>
  </si>
  <si>
    <t>ΕΥΣΤΡΑΤΙΟΣ</t>
  </si>
  <si>
    <t>ΣΤΥΛΙΑΝΟΣ</t>
  </si>
  <si>
    <t>ΓΚΙΚΑ</t>
  </si>
  <si>
    <t>ΘΗΡΕΣΙΑ</t>
  </si>
  <si>
    <t>ΘΩΜΑΣ</t>
  </si>
  <si>
    <t>ΒΑΣΙΛΟΠΟΥΛΟΥ</t>
  </si>
  <si>
    <t>ΔΗΜΟΥΛΗΣ</t>
  </si>
  <si>
    <t>ΚΟΚΚΟΡΗ</t>
  </si>
  <si>
    <t>ΚΡΗΤΙΚΟΥ</t>
  </si>
  <si>
    <t>ΜΙΧΑΛΟΠΟΥΛΟΣ</t>
  </si>
  <si>
    <t>ΠΑΝΑΓΙΩΤΗ</t>
  </si>
  <si>
    <t>ΜΠΑΡΚΟΝΙΚΟΥ</t>
  </si>
  <si>
    <t>ΕΥΘΥΜΙΑ</t>
  </si>
  <si>
    <t>ΜΠΟΥΛΜΕΤΗΣ</t>
  </si>
  <si>
    <t>ΜΠΟΥΛΟΥΓΑΡΗΣ</t>
  </si>
  <si>
    <t>ΧΑΡΑΛΑΜΠΟΣ</t>
  </si>
  <si>
    <t>ΠΑΝΤΟΥ</t>
  </si>
  <si>
    <t>ΘΕΟΦΙΛΟΣ</t>
  </si>
  <si>
    <t>ΣΙΜΟΣ</t>
  </si>
  <si>
    <t>ΜΙΧΑΗΛ</t>
  </si>
  <si>
    <t>ΣΚΑΡΜΟΥΤΣΟΥ</t>
  </si>
  <si>
    <t>ΣΠΑΝΟΥ</t>
  </si>
  <si>
    <t>ΤΖΑΝΕΤΟΠΟΥΛΟΥ</t>
  </si>
  <si>
    <t>ΧΑΡΑΛΑΜΠΟΠΟΥΛΟΥ</t>
  </si>
  <si>
    <t>ΒΕΝΕΤΙΑ</t>
  </si>
  <si>
    <t>ΧΑΤΖΗΑΘΑΝΑΣΙΟΥ</t>
  </si>
  <si>
    <t>ΧΡΟΝΟΠΟΥΛΟΣ</t>
  </si>
  <si>
    <t>ΧΥΤΟΥΔΗΣ</t>
  </si>
  <si>
    <t>ΑΛΕΞΑΝΔΡΟΣ</t>
  </si>
  <si>
    <t>ΝΤΙΜΙΤΡΟΒΑ</t>
  </si>
  <si>
    <t>ΚΡΙΣΤΙΝΑ</t>
  </si>
  <si>
    <t>ΙΒΑΝ</t>
  </si>
  <si>
    <t>ΑΛ ΝΤΑΡΟΥΙΣ</t>
  </si>
  <si>
    <t>ΛΙΑΝΑ</t>
  </si>
  <si>
    <t>ΜΩΧΑΜΕΝΤ</t>
  </si>
  <si>
    <t>ΒΑΖΑΚΑ</t>
  </si>
  <si>
    <t>ΒΑΣΣΟΥ</t>
  </si>
  <si>
    <t>ΠΕΤΡΟΣ</t>
  </si>
  <si>
    <t>ΓΑΛΑΝΟΠΟΥΛΟΥ</t>
  </si>
  <si>
    <t>ΓΕΩΡΓΙΟΥ</t>
  </si>
  <si>
    <t>ΣΠΥΡΙΔΟΥΛΑ</t>
  </si>
  <si>
    <t>ΓΡΙΒΑ</t>
  </si>
  <si>
    <t>ΔΕΣΠΟΤΑΚΗΣ</t>
  </si>
  <si>
    <t>ΔΟΥΒΙΚΑ</t>
  </si>
  <si>
    <t>ΤΖΟΒΑΝΑ</t>
  </si>
  <si>
    <t>ΑΝΤΩΝΙΟΣ</t>
  </si>
  <si>
    <t>ΘΑΝΟΣ</t>
  </si>
  <si>
    <t xml:space="preserve">ΘΕΟΔΩΡΙΔΟΥ </t>
  </si>
  <si>
    <t>ΚΑΡΟΥΤΑ</t>
  </si>
  <si>
    <t>ΓΑΡΥΦΑΛΙΑ-ΜΑΡΙΑ</t>
  </si>
  <si>
    <t>ΑΡΙΣΤΕΙΔΗΣ</t>
  </si>
  <si>
    <t>ΚΑΤΡΗ</t>
  </si>
  <si>
    <t>ΚΟΝΤΡΑΦΟΥΡΗ</t>
  </si>
  <si>
    <t>ΚΟΥΡΕΤΑ</t>
  </si>
  <si>
    <t>ΛΕΤΣΙΟΥ</t>
  </si>
  <si>
    <t>ΝΙΚΟΛΕΤΑ</t>
  </si>
  <si>
    <t>ΛΥΜΠΕΡΟΠΟΥΛΟΥ</t>
  </si>
  <si>
    <t>ΜΑΛΑΧΑΤΗ</t>
  </si>
  <si>
    <t>ΠΕΡΙΚΛΗΣ</t>
  </si>
  <si>
    <t>ΜΑΛΛΙΟΥ</t>
  </si>
  <si>
    <t>ΜΑΡΑΓΚΟΥ</t>
  </si>
  <si>
    <t>ΜΑΡΚΟΓΙΑΝΝΗ</t>
  </si>
  <si>
    <t>ΜΠΑΒΕΛΟΥ</t>
  </si>
  <si>
    <t>ΣΤΕΛΛΑ</t>
  </si>
  <si>
    <t>ΜΠΕΝΤΕΒΗ</t>
  </si>
  <si>
    <t>ΜΠΟΥΖΙΑΝΗ</t>
  </si>
  <si>
    <t>ΝΙΚΟΒΓΕΝΗ</t>
  </si>
  <si>
    <t>ΠΑΠΑΧΡΙΣΤΟΔΟΥΛΟΥ</t>
  </si>
  <si>
    <t>ΣΙΝΓΚ</t>
  </si>
  <si>
    <t>ΜΑΡΙΟΣ-ΜΠΑΛΒΙΝΤΕΡ</t>
  </si>
  <si>
    <t>ΣΙΟΥΤΗ</t>
  </si>
  <si>
    <t>ΣΠΑΡΑΓΓΗΣ</t>
  </si>
  <si>
    <t>ΣΤΑΜΑΤΑΚΗ</t>
  </si>
  <si>
    <t>ΜΑΡΙΚΙΤΑ</t>
  </si>
  <si>
    <t>ΣΩΤΗΡΟΠΟΥΛΟΥ</t>
  </si>
  <si>
    <t>ΘΕΟΦΑΝΗ</t>
  </si>
  <si>
    <t>ΤΣΕΒΟΠΟΥΛΟΥ</t>
  </si>
  <si>
    <t>ΦΙΛΗ</t>
  </si>
  <si>
    <t>ΦΛΙΝΟΥ</t>
  </si>
  <si>
    <t>ΣΤΥΛΙΑΝΗ</t>
  </si>
  <si>
    <t>ΔΑΜΑΣΚΗΝΗ</t>
  </si>
  <si>
    <t>ΑΣΠΡΟΥΔΗ</t>
  </si>
  <si>
    <t>ΑΥΓΟΥΣΤΗ</t>
  </si>
  <si>
    <t>ΦΛΩΡΙΚΑ</t>
  </si>
  <si>
    <t>ΒΑΡΔΑΡΗ</t>
  </si>
  <si>
    <t>ΒΛΑΧΟΠΟΥΛΟΥ</t>
  </si>
  <si>
    <t>ΓΚΟΛΦΩ</t>
  </si>
  <si>
    <t>ΓΑΤΣΗ</t>
  </si>
  <si>
    <t>ΓΚΟΝΗ</t>
  </si>
  <si>
    <t>ΔΑΝΟΠΟΥΛΟΥ</t>
  </si>
  <si>
    <t>ΔΑΡΡΑ</t>
  </si>
  <si>
    <t>ΔΡΑΚΟΠΟΥΛΟΣ</t>
  </si>
  <si>
    <t>ΦΙΛΙΠΠΑΣ</t>
  </si>
  <si>
    <t>ΑΓΓΕΛΟΣ</t>
  </si>
  <si>
    <t>ΕΛΕΥΘΕΡΙΟΥ</t>
  </si>
  <si>
    <t>ΚΑΛΟΓΕΡΟΠΟΥΛΟΥ</t>
  </si>
  <si>
    <t>ΚΑΡΑΖΟΥΡΝΙΑ</t>
  </si>
  <si>
    <t>ΚΑΡΚΑΣΙΝΑΣ</t>
  </si>
  <si>
    <t>ΚΑΤΣΑΓΑΝΗ</t>
  </si>
  <si>
    <t>ΚΑΤΣΙΜΠΟΥΡΗΣ</t>
  </si>
  <si>
    <t>ΚΟΝΙΑΡΗ</t>
  </si>
  <si>
    <t>ΕΥΘΥΜΙΟΣ</t>
  </si>
  <si>
    <t>ΚΟΠΙΤΑ</t>
  </si>
  <si>
    <t>ΚΟΡΑΚΗ</t>
  </si>
  <si>
    <t>ΚΟΝΔΥΛΩ</t>
  </si>
  <si>
    <t>ΚΟΤΣΩΝΗ</t>
  </si>
  <si>
    <t>ΚΟΥΤΙΒΑΣ</t>
  </si>
  <si>
    <t>ΜΙΛΤΙΑΔΗΣ</t>
  </si>
  <si>
    <t>ΚΥΡΙΑΚΟΠΟΥΛΟΥ</t>
  </si>
  <si>
    <t>ΛΙΤΣΑ</t>
  </si>
  <si>
    <t>ΑΝΑΣΤΑΣΙΑ-ΓΕΩΡΓΙΑ</t>
  </si>
  <si>
    <t>ΜΑΚΡΗ</t>
  </si>
  <si>
    <t>ΜΑΡΛΑΓΚΟΥΤΣΟΥ</t>
  </si>
  <si>
    <t>ΜΕΡΕΚΟΥΛΙΑ</t>
  </si>
  <si>
    <t>ΠΑΝΑΓΙΩΤΑ-ΝΙΚΟΛΕΤΑ</t>
  </si>
  <si>
    <t>ΜΙΧΑΗΛΙΔΗ</t>
  </si>
  <si>
    <t>ΠΑΣΧΑΛΙΝΑ</t>
  </si>
  <si>
    <t>ΜΠΕΚΑ</t>
  </si>
  <si>
    <t>ΜΠΕΚΟΥ</t>
  </si>
  <si>
    <t>ΕΥΓΕΝΙΟΣ</t>
  </si>
  <si>
    <t>ΣΕΡΑΦΕΙΜ</t>
  </si>
  <si>
    <t>ΜΠΙΖΙΟΥ</t>
  </si>
  <si>
    <t>ΜΠΟΥΛΟΥΚΟΥ</t>
  </si>
  <si>
    <t>ΝΕΖΟΥ</t>
  </si>
  <si>
    <t>ΦΑΝΗ</t>
  </si>
  <si>
    <t>ΝΟΥΛΑ</t>
  </si>
  <si>
    <t>ΠΑΝΑΓΟΠΟΥΛΟΥ</t>
  </si>
  <si>
    <t>ΠΑΪΚΟΣ</t>
  </si>
  <si>
    <t>ΠΑΠΑΓΙΑΝΝΑΚΗ</t>
  </si>
  <si>
    <t>ΠΑΠΑΣΤΕΦΑΝΟΥ</t>
  </si>
  <si>
    <t>ΠΑΣΧΑΛΙΔΗ</t>
  </si>
  <si>
    <t>ΠΙΑΚΟΥ</t>
  </si>
  <si>
    <t>ΒΗΣΣΑΡΙΩΝ</t>
  </si>
  <si>
    <t>ΠΙΚΗ</t>
  </si>
  <si>
    <t>ΒΑΡΒΑΡΑ</t>
  </si>
  <si>
    <t>ΠΙΠΠΑ</t>
  </si>
  <si>
    <t>ΠΟΥΛΟΥΚΤΣΗ</t>
  </si>
  <si>
    <t>ΠΡΑΣΙΝΟΥ</t>
  </si>
  <si>
    <t>ΠΡΩΤΟΠΑΠΑ</t>
  </si>
  <si>
    <t>ΚΑΤΙΑ</t>
  </si>
  <si>
    <t>ΠΡΩΤΟΠΑΠΠΑ</t>
  </si>
  <si>
    <t>ΡΟΝΤΟΥ</t>
  </si>
  <si>
    <t>ΣΠΗΛΙΑΔΗ</t>
  </si>
  <si>
    <t>ΕΥΑΝΘΙΑ</t>
  </si>
  <si>
    <t>ΤΑΤΑΡΟΥΝΗ</t>
  </si>
  <si>
    <t>ΜΑΡΙΝΑ</t>
  </si>
  <si>
    <t>ΤΖΟΥΓΑΝΑΤΟΥ</t>
  </si>
  <si>
    <t>ΤΣΑΒΑΛΙΑ</t>
  </si>
  <si>
    <t>ΤΣΑΚΑΝΙΚΑ</t>
  </si>
  <si>
    <t>ΤΣΙΛΙΜΙΓΚΡΑ</t>
  </si>
  <si>
    <t>ΦΑΛΙΕΡΟΥ</t>
  </si>
  <si>
    <t>ΠΑΝΑΓΙΩΤΑ-ΔΗΜΗΤΡΑ</t>
  </si>
  <si>
    <t>ΦΡΑΓΚΟΓΙΑΝΝΗ</t>
  </si>
  <si>
    <t>ΑΔΑΜΟΥΛΑ-ΜΠΙΜΠΙΛΑ</t>
  </si>
  <si>
    <t>ΑΘΑΝΑΣΟΠΟΥΛΟΥ</t>
  </si>
  <si>
    <t>ΕΥΦΡΟΣΥΝΗ</t>
  </si>
  <si>
    <t>ΑΛΕΞΟΠΟΥΛΟΥ</t>
  </si>
  <si>
    <t>ΑΝΑΓΝΩΣΤΟΠΟΥΛΟΣ</t>
  </si>
  <si>
    <t>ΡΗΓΑΣ</t>
  </si>
  <si>
    <t>ΑΝΕΣΤΗΣ</t>
  </si>
  <si>
    <t>ΧΑΡΙΛΑΟΣ</t>
  </si>
  <si>
    <t>ΑΝΤΩΝΟΠΟΥΛΟΣ</t>
  </si>
  <si>
    <t>ΠΑΝΤΕΛΗΣ</t>
  </si>
  <si>
    <t>ΑΡΑΜΠΟΥ</t>
  </si>
  <si>
    <t>ΑΣΗΜΑΚΟΠΟΥΛΟΥ</t>
  </si>
  <si>
    <t>ΜΑΡΙΑ-ΑΡΓΥΡΗ</t>
  </si>
  <si>
    <t>ΑΣΗΜΑΚΗΣ</t>
  </si>
  <si>
    <t>ΒΑΛΣΑΜΗ</t>
  </si>
  <si>
    <t>ΠΑΥΛΟΣ</t>
  </si>
  <si>
    <t>ΒΛΑΧΟΛΙΑ</t>
  </si>
  <si>
    <t>ΔΗΜΟΣΘΕΝΗΣ</t>
  </si>
  <si>
    <t>ΓΑΒΡΙΕΛΑΤΟΥ</t>
  </si>
  <si>
    <t>ΓΙΑΚΟΥΜΗ</t>
  </si>
  <si>
    <t>ΓΚΛΕΚΑ</t>
  </si>
  <si>
    <t>ΑΡΤΕΜΙΣ</t>
  </si>
  <si>
    <t>ΓΚΟΤΣΟΠΟΥΛΟΥ</t>
  </si>
  <si>
    <t>ΔΕΜΟΥ</t>
  </si>
  <si>
    <t>ΔΟΥΡΙΔΑ</t>
  </si>
  <si>
    <t>ΔΟΥΣΕΜΕΤΖΗ</t>
  </si>
  <si>
    <t>ΖΑΧΑΡΙΟΥ-ΨΥΧΟΓΙΟΥ</t>
  </si>
  <si>
    <t>ΖΙΩΤΗ</t>
  </si>
  <si>
    <t>ΘΕΟΔΩΡΑΚΟΠΟΥΛΟΥ</t>
  </si>
  <si>
    <t>ΙΣΜΥΡΝΙΟΓΛΟΥ</t>
  </si>
  <si>
    <t>ΙΩΑΝΝΙΔΟΥ</t>
  </si>
  <si>
    <t>ΚΑΓΙΟΥΛΗ</t>
  </si>
  <si>
    <t>ΚΑΜΠΙΣΙΟΥΛΗΣ</t>
  </si>
  <si>
    <t>ΚΑΡΑΘΑΝΑΣΗ</t>
  </si>
  <si>
    <t>ΟΛΓΑ-ΠΑΝΑΓΙΩΤΑ</t>
  </si>
  <si>
    <t>ΚΑΡΑΧΑΛΙΟΥ</t>
  </si>
  <si>
    <t>ΚΕΡΑΜΙΔΑΣ</t>
  </si>
  <si>
    <t>ΚΛΟΥΚΙΝΑ</t>
  </si>
  <si>
    <t>ΚΑΝΕΛΛΑ-ΑΝΝΑ</t>
  </si>
  <si>
    <t>ΚΟΛΟΚΟΝΤΕ</t>
  </si>
  <si>
    <t>ΚΟΜΝΗΝΟΥ</t>
  </si>
  <si>
    <t>ΜΑΡΙΝΑ-ΠΑΡΑΣΚΕΥΗ</t>
  </si>
  <si>
    <t>ΚΟΥΡΟΥ</t>
  </si>
  <si>
    <t>ΕΜΜΑΝΟΥΕΛΑ</t>
  </si>
  <si>
    <t>ΚΟΥΤΡΟΥΜΠΗ</t>
  </si>
  <si>
    <t>ΜΑΡΙΛΕΝΑ</t>
  </si>
  <si>
    <t>ΚΟΥΤΣΙΑΥΤΗ</t>
  </si>
  <si>
    <t>ΛΑΖΑΝΑ</t>
  </si>
  <si>
    <t>ΟΛΥΜΠΙΑ-ΙΩΑΝΝΑ</t>
  </si>
  <si>
    <t>ΛΑΜΠΡΟΠΟΥΛΟΥ</t>
  </si>
  <si>
    <t>ΜΑΡΙΑ-ΕΛΕΝΗ</t>
  </si>
  <si>
    <t>ΛΕΜΠΕΣΗ</t>
  </si>
  <si>
    <t>ΛΟΥΚΑΪΤΗ</t>
  </si>
  <si>
    <t>ΚΑΛΛΙΟΠΗ-ΙΩΑΝΝΑ</t>
  </si>
  <si>
    <t>ΜΑΓΟΥΛΑ</t>
  </si>
  <si>
    <t>ΜΑΣΤΟΡΑΚΗ</t>
  </si>
  <si>
    <t>ΜΑΡΙΑ-ΙΩΑΝΝΑ</t>
  </si>
  <si>
    <t>ΜΠΕΓΕΤΗΣ</t>
  </si>
  <si>
    <t>ΜΠΕΡΔΕΚΛΗ</t>
  </si>
  <si>
    <t>ΕΛΕΥΘΕΡΙΑ</t>
  </si>
  <si>
    <t>ΜΠΟΖΙΟΝΕΛΟΥ</t>
  </si>
  <si>
    <t>ΜΠΟΥΝΟΥ</t>
  </si>
  <si>
    <t>ΜΠΡΟΥΜΑ</t>
  </si>
  <si>
    <t>ΜΩΡΟΥΛΗ</t>
  </si>
  <si>
    <t>ΕΥΔΟΞΙΑ</t>
  </si>
  <si>
    <t>ΚΛΕΟΔΗΜΟΣ</t>
  </si>
  <si>
    <t>ΠΑΝΤΕΛΟΠΟΥΛΟΥ</t>
  </si>
  <si>
    <t>ΠΑΠΟΥΛΙΑ</t>
  </si>
  <si>
    <t>ΠΑΠΠΑ</t>
  </si>
  <si>
    <t>ΔΙΟΝΥΣΙΑ</t>
  </si>
  <si>
    <t>ΠΑΡΑΣΚΕΥΑ</t>
  </si>
  <si>
    <t>ΠΕΤΡΙΔΗ</t>
  </si>
  <si>
    <t>ΠΟΛΥΔΕΡΑ</t>
  </si>
  <si>
    <t>ΡΕΜΠΕΛΟΣ</t>
  </si>
  <si>
    <t>ΡΟΤΖΙΩΚΟΥ</t>
  </si>
  <si>
    <t>ΡΟΥΚΑ</t>
  </si>
  <si>
    <t>ΣΩΦΡΟΝΑ</t>
  </si>
  <si>
    <t>ΤΖΑΒΕΛΛΑ</t>
  </si>
  <si>
    <t>ΤΟΥΤΟΥΝΤΖΗ</t>
  </si>
  <si>
    <t>ΤΣΑΓΡΗ</t>
  </si>
  <si>
    <t>ΤΣΙΟΥΛΟΥ</t>
  </si>
  <si>
    <t>ΤΣΟΥΛΟΥΧΑ</t>
  </si>
  <si>
    <t>ΦΑΣΙΛΗ</t>
  </si>
  <si>
    <t>ΨΑΡΡΑ</t>
  </si>
  <si>
    <t>ΕΛΕΥΘΕΡΙΟΣ</t>
  </si>
  <si>
    <r>
      <t xml:space="preserve">ΠΑΙΔΑΓΩΓΙΚΗ ΕΠΑΡΚΕΙΑ ("ΝΑΙ" </t>
    </r>
    <r>
      <rPr>
        <i/>
        <sz val="6"/>
        <color indexed="8"/>
        <rFont val="Calibri"/>
        <family val="2"/>
      </rPr>
      <t>ΓΙΑ ΟΣΟΥΣ ΔΕΝ ΑΠΑΙΤΕΙΤΑΙ</t>
    </r>
    <r>
      <rPr>
        <sz val="6"/>
        <color indexed="8"/>
        <rFont val="Calibri"/>
        <family val="2"/>
      </rPr>
      <t>)</t>
    </r>
  </si>
  <si>
    <r>
      <t>ΚΑΤΟΧΟΣ ΜΕΤΑΠΤΥΧΙΑΚΟΥ ΣΤΟΝ ΚΛΑΔΟ ΑΠΑΣΧΟΛΗΣΗΣ  Ή ΣΤΗΝ ΣΧ. ΨΥΧΟΛΟΓΙΑ ΓΙΑ ΤΟΥΣ ΠΕ23 (</t>
    </r>
    <r>
      <rPr>
        <b/>
        <sz val="6"/>
        <color indexed="8"/>
        <rFont val="Calibri"/>
        <family val="2"/>
      </rPr>
      <t>ΠΟΥ ΔΕΝ ΑΠΟΤΕΛΕΙ ΤΥΠΙΚΟ ΠΡΟΣΟΝ ΔΙΟΡΙΣΜΟΥ</t>
    </r>
    <r>
      <rPr>
        <sz val="6"/>
        <color indexed="8"/>
        <rFont val="Calibri"/>
        <family val="2"/>
      </rPr>
      <t>)</t>
    </r>
  </si>
  <si>
    <t xml:space="preserve">                                                   ΥΠΟΥΡΓΕΙΟ ΠΑΙΔΕΙΑΣ,</t>
  </si>
  <si>
    <t xml:space="preserve">                                                                     ΠΕΡΙΦ. Δ/ΝΣΗ ΕΚΠ/ΣΗΣ:ΠΕΛΟΠΟΝΝΗΣΟΥ</t>
  </si>
  <si>
    <t xml:space="preserve">                                                  ΕΡΕΥΝΑΣ ΚΑΙ ΘΡΗΣΚΕΥΜΑΤΩΝ</t>
  </si>
  <si>
    <t xml:space="preserve">                                                            ΕΡΕΥΝΑΣ ΚΑΙ ΘΡΗΣΚΕΥΜΑΤΩΝ</t>
  </si>
  <si>
    <t xml:space="preserve">                                                                          ΠΕΡΙΦ. Δ/ΝΣΗ ΕΚΠ/ΣΗΣ:ΠΕΛΟΠΟΝΝΗΣΟΥ</t>
  </si>
  <si>
    <r>
      <t xml:space="preserve">ΠΑΙΔΑΓΩΓΙΚΗ ΕΠΑΡΚΕΙΑ                                                                                                          ("ΝΑΙ" </t>
    </r>
    <r>
      <rPr>
        <i/>
        <sz val="6"/>
        <color indexed="8"/>
        <rFont val="Calibri"/>
        <family val="2"/>
      </rPr>
      <t>ΓΙΑ ΟΣΟΥΣ ΔΕΝ ΑΠΑΙΤΕΙΤΑΙ</t>
    </r>
    <r>
      <rPr>
        <sz val="6"/>
        <color indexed="8"/>
        <rFont val="Calibri"/>
        <family val="2"/>
      </rPr>
      <t>)</t>
    </r>
  </si>
  <si>
    <t xml:space="preserve">                                                           ΕΛΛΗΝΙΚΗ ΔΗΜΟΚΡΑΤΙΑ</t>
  </si>
  <si>
    <t xml:space="preserve">                                                            ΕΛΛΗΝΙΚΗ ΔΗΜΟΚΡΑΤΙΑ</t>
  </si>
  <si>
    <t xml:space="preserve">                                                        ΥΠΟΥΡΓΕΙΟ ΠΑΙΔΕΙΑΣ,</t>
  </si>
  <si>
    <t xml:space="preserve">                                                                              ΠΕΡΙΦ. Δ/ΝΣΗ ΕΚΠ/ΣΗΣ:ΠΕΛΟΠΟΝΝΗΣΟΥ</t>
  </si>
  <si>
    <t xml:space="preserve">                                                          ΥΠΟΥΡΓΕΙΟ ΠΑΙΔΕΙΑΣ,</t>
  </si>
  <si>
    <t xml:space="preserve">                                                                 ΕΛΛΗΝΙΚΗ ΔΗΜΟΚΡΑΤΙΑ</t>
  </si>
  <si>
    <t xml:space="preserve">                                                               ΠΕΡΙΦ. Δ/ΝΣΗ ΕΚΠ/ΣΗΣ:ΠΕΛΟΠΟΝΝΗΣΟΥ</t>
  </si>
  <si>
    <r>
      <t xml:space="preserve">                                         </t>
    </r>
    <r>
      <rPr>
        <sz val="6"/>
        <color indexed="8"/>
        <rFont val="Calibri"/>
        <family val="2"/>
      </rPr>
      <t xml:space="preserve">                    ΕΛΛΗΝΙΚΗ ΔΗΜΟΚΡΑΤΙΑ</t>
    </r>
  </si>
  <si>
    <t xml:space="preserve">                                                     ΕΡΕΥΝΑΣ ΚΑΙ ΘΡΗΣΚΕΥΜΑΤΩΝ</t>
  </si>
  <si>
    <t xml:space="preserve">                                                    ΠΕΡΙΦ. Δ/ΝΣΗ ΕΚΠ/ΣΗΣ:ΠΕΛΟΠΟΝΝΗΣΟΥ</t>
  </si>
  <si>
    <t xml:space="preserve">                                                                ΠΕΡΙΦ. Δ/ΝΣΗ ΕΚΠ/ΣΗΣ:ΠΕΛΟΠΟΝΝΗΣΟΥ</t>
  </si>
  <si>
    <t xml:space="preserve">                                                    ΥΠΟΥΡΓΕΙΟ ΠΑΙΔΕΙΑΣ,</t>
  </si>
  <si>
    <t xml:space="preserve">                                                         ΕΛΛΗΝΙΚΗ ΔΗΜΟΚΡΑΤΙΑ</t>
  </si>
  <si>
    <t xml:space="preserve">                                                                        ΠΕΡΙΦ. Δ/ΝΣΗ ΕΚΠ/ΣΗΣ:ΠΕΛΟΠΟΝΝΗΣΟΥ</t>
  </si>
  <si>
    <t xml:space="preserve">                                                              ΕΡΕΥΝΑΣ ΚΑΙ ΘΡΗΣΚΕΥΜΑΤΩΝ</t>
  </si>
  <si>
    <t xml:space="preserve">                                                                    ΕΛΛΗΝΙΚΗ ΔΗΜΟΚΡΑΤΙΑ</t>
  </si>
  <si>
    <t xml:space="preserve">                                                                   ΥΠΟΥΡΓΕΙΟ ΠΑΙΔΕΙΑΣ,</t>
  </si>
  <si>
    <t xml:space="preserve">                                                      ΥΠΟΥΡΓΕΙΟ ΠΑΙΔΕΙΑΣ,</t>
  </si>
  <si>
    <t xml:space="preserve">                                                    ΕΡΕΥΝΑΣ &amp; ΘΡΗΣΚΕΥΜΑΤΩΝ</t>
  </si>
  <si>
    <t xml:space="preserve">                                                                   ΠΕΡΙΦ. Δ/ΝΣΗ ΕΚΠ/ΣΗΣ:ΠΕΛΟΠΟΝΝΗΣΟΥ</t>
  </si>
  <si>
    <t xml:space="preserve">                                                          ΕΛΛΗΝΙΚΗ ΔΗΜΟΚΡΑΤΙΑ</t>
  </si>
  <si>
    <t xml:space="preserve">                                            ΥΠΟΥΡΓΕΙΟ ΠΑΙΔΕΙΑΣ,</t>
  </si>
  <si>
    <t xml:space="preserve">                                                   ΕΡΕΥΝΑΣ ΚΑΙ ΘΡΗΣΚΕΥΜΑΤΩΝ</t>
  </si>
  <si>
    <t xml:space="preserve">                                                                      ΠΕΡΙΦ. Δ/ΝΣΗ ΕΚΠ/ΣΗΣ:ΠΕΛΟΠΟΝΝΗΣΟΥ</t>
  </si>
  <si>
    <t xml:space="preserve">                                                                 ΕΡΕΥΝΑΣ ΚΑΙ ΘΡΗΣΚΕΥΜΑΤΩΝ</t>
  </si>
  <si>
    <t xml:space="preserve">                                                         ΥΠΟΥΡΓΕΙΟ ΠΑΙΔΕΙΑΣ,</t>
  </si>
  <si>
    <t xml:space="preserve">                                                                ΕΛΛΗΝΙΚΗ ΔΗΜΟΚΡΑΤΙΑ</t>
  </si>
  <si>
    <t xml:space="preserve">                                               ΕΛΛΗΝΙΚΗ ΔΗΜΟΚΡΑΤΙΑ</t>
  </si>
  <si>
    <t xml:space="preserve">                                                             ΠΕΡΙΦ. Δ/ΝΣΗ ΕΚΠ/ΣΗΣ:ΠΕΛΟΠΟΝΝΗΣΟΥ</t>
  </si>
  <si>
    <t xml:space="preserve">                                              ΕΡΕΥΝΑΣ  ΚΑΙ ΘΡΗΣΚΕΥΜΑΤΩΝ</t>
  </si>
  <si>
    <t xml:space="preserve">                                          ΕΛΛΗΝΙΚΗ ΔΗΜΟΚΡΑΤΙΑ</t>
  </si>
  <si>
    <t xml:space="preserve">                                                            ΠΕΡΙΦ. Δ/ΝΣΗ ΕΚΠ/ΣΗΣ:ΠΕΛΟΠΟΝΝΗΣΟΥ</t>
  </si>
  <si>
    <t xml:space="preserve">                                                    ΕΛΛΗΝΙΚΗ ΔΗΜΟΚΡΑΤΙΑ</t>
  </si>
  <si>
    <t xml:space="preserve">                                                          ΕΡΕΥΝΑΣ ΚΑΙ ΘΡΗΣΚΕΥΜΑΤΩΝ</t>
  </si>
  <si>
    <t xml:space="preserve">                                                      ΕΡΕΥΝΑΣ ΚΑΙ ΘΡΗΣΚΕΥΜΑΤΩΝ</t>
  </si>
  <si>
    <t xml:space="preserve">                                                              ΥΠΟΥΡΓΕΙΟ ΠΑΙΔΕΙΑΣ,</t>
  </si>
  <si>
    <t xml:space="preserve">                                        ΥΠΟΥΡΓΕΙΟ ΠΑΙΔΕΙΑΣ,</t>
  </si>
  <si>
    <t xml:space="preserve">                                             ΕΡΕΥΝΑΣ ΚΑΙ ΘΡΗΣΚΕΥΜΑΤΩΝ</t>
  </si>
  <si>
    <t xml:space="preserve">                                                            ΥΠΟΥΡΓΕΙΟ ΠΑΙΔΕΙΑΣ,</t>
  </si>
  <si>
    <t xml:space="preserve">                                                                    ΠΕΡΙΦ. Δ/ΝΣΗ ΕΚΠ/ΣΗΣ:ΠΕΛΟΠΟΝΝΗΣΟΥ</t>
  </si>
  <si>
    <t>ΠΑΡΑΤΗΡΗΣΕΙΣ</t>
  </si>
  <si>
    <t>ΕΛΛΗΝΙΚΗ ΔΗΜΟΚΡΑΤΙΑ</t>
  </si>
  <si>
    <t>ΔΕΝ ΠΛΗΡΟΙ ΤΑ ΤΥΠΙΚΑ ΠΡΟΣΟΝΤΑ ΔΙΟΡΙΣΜΟΥ (ΑΠΟΦΟΙΤΟΣ ΚΟΙΝΩΝΙΟΛΟΓΙΑΣ ΧΩΡΙΣ ΜΕΤΑΠΤΥΧΙΑΚΟ ΔΙΠΛΩΜΑ ΕΙΔΙΚΕΥΣΗΣ ΣΤΗ ΣΥΜΒΟΥΛΕΥΤΙΚΗ ΚΑΙ ΤΟΝ ΕΠΑΓΓΕΛΜΑΤΙΚΟ ΠΡΟΣΑΝΑΤΟΛΙΣΜΟ ΠΑΝΕΠΙΣΤΗΜΙΟΥ ΤΗΣ ΗΜΕΔΑΠΗΣ Η ΙΣΟΤΙΜΟ ΚΑΙ ΑΝΤΙΣΤΟΙΧΟ ΠΑΝΕΠΙΣΤΗΜΙΟΥ ΤΗΣ ΑΛΛΟΔΑΠΗΣ )</t>
  </si>
  <si>
    <t>ΔΕΝ ΠΛΗΡΟΙ ΤΑ ΤΥΠΙΚΑ ΠΡΟΣΟΝΤΑ ΔΙΟΡΙΣΜΟΥ (ΜΗ ΥΠΟΒΟΛΗ ΑΔΕΙΑΣ ΑΣΚΗΣΗΣ ΕΠΑΓΓΕΛΜΑΤΟΣ )</t>
  </si>
  <si>
    <t>ΕΛΛΙΠΗ ΔΙΚΑΙΟΛΟΓΗΤΙΚΑ (ΜΗ ΥΠΟΒΟΛΗ ΠΤΥΧΙΟΥ-ΤΑΥΤΟΤΗΤΑΣ)</t>
  </si>
  <si>
    <t>ΔΕΝ ΠΛΗΡΟΙ ΤΑ ΤΥΠΙΚΑ ΠΡΟΣΟΝΤΑ ΔΙΟΡΙΣΜΟΥ (ΜΗ ΥΠΟΒΟΛΗ ΑΔΕΙΑΣ ΑΣΚΗΣΗΣ ΕΠΑΓΓΕΛΜΑΤΟΣ- )</t>
  </si>
  <si>
    <t>ΕΛΛΙΠΗ ΔΙΚΑΙΟΛΟΓΗΤΙΚΑ (ΜΗ ΥΠΟΒΟΛΗ ΤΑΥΤΟΤΗΤΑΣ ΜΕΛΟΥΣ ΠΑΝΕΛΛΗΝΙΟΥ ΣΥΛΛΟΓΟΥ ΦΥΣΙΚΟΘΕΡΑΠΕΥΤΩΝ)</t>
  </si>
  <si>
    <t>ΕΛΛΙΠΗ ΔΙΚΑΙΟΛΟΓΗΤΙΚΑ (ΜΗ ΥΠΟΒΟΛΗ ΤΑΥΤΟΤΗΤΑΣ ΜΕΛΟΥΣ ΠΑΝΕΛΛΗΝΙΟΥ ΣΥΛΛΟΓΟΥ ΦΥΣΙΚΟΘΕΡΑΠΕΥΤΩΝ ΚΑΙ ΑΣΤΥΝΟΜΙΚΗΣ ΤΑΥΤΟΤΗΤΑΣ)</t>
  </si>
  <si>
    <t>ΔΕΝ ΠΛΗΡΟΙ ΤΑ ΤΥΠΙΚΑ ΠΡΟΣΟΝΤΑ ΔΙΟΡΙΣΜΟΥ (ΜΗ ΥΠΟΒΟΛΗ ΑΔΕΙΑΣ ΑΣΚΗΣΗΣ ΕΠΑΓΓΕΛΜΑΤΟΣ ΚΑΙ ΑΠΟΔΕΙΚΤΙΚΟΥ ΕΛΛΗΝΟΜΑΘΕΙΑΣ )</t>
  </si>
  <si>
    <t>ΕΚΠΡΟΘΕΜΗ ΥΠΟΒΟΛΗ ΑΙΤΗΣΗΣ</t>
  </si>
  <si>
    <t>ΠΙΝΑΚΑΣ ΑΠΟΡΡΙΠΤΕΩΝ ΑΝΑΠΛΗΡΩΤΩΝ ΕEΠ ΓΙΑ ΤΟ ΣΧΟΛΙΚΟ ΕΤΟΣ 2017-2018</t>
  </si>
  <si>
    <t>ΟΡΙΣΤΙΚΟΣ ΕΠΙΚΟΥΡΙΚΟΣ ΠΙΝΑΚΑΣ ΚΑΤΑΤΑΞΗΣ ΑΝΑΠΛΗΡΩΤΩΝ ΠΕ30 ΓΙΑ ΤΟ ΣΧΟΛΙΚΟ ΕΤΟΣ 2017-2018</t>
  </si>
  <si>
    <t>ΟΡΙΣΤΙΚΟΣ ΚΥΡΙΟΣ ΠΙΝΑΚΑΣ ΚΑΤΑΤΑΞΗΣ ΑΝΑΠΛΗΡΩΤΩΝ ΠΕ30 ΓΙΑ ΤΟ ΣΧΟΛΙΚΟ ΕΤΟΣ 2017-2018</t>
  </si>
  <si>
    <t>ΟΡΙΣΤΙΚΟΣ ΕΠΙΚΟΥΡΙΚΟΣ ΠΙΝΑΚΑΣ ΚΑΤΑΤΑΞΗΣ ΑΝΑΠΛΗΡΩΤΩΝ ΠΕ29  ΓΙΑ ΤΟ ΣΧΟΛΙΚΟ ΕΤΟΣ 2017-2018</t>
  </si>
  <si>
    <t>ΟΡΙΣΤΙΚΟΣ ΚΥΡΙΟΣ ΠΙΝΑΚΑΣ ΚΑΤΑΤΑΞΗΣ ΑΝΑΠΛΗΡΩΤΩΝ ΠΕ29 ΓΙΑ ΤΟ ΣΧΟΛΙΚΟ ΕΤΟΣ 2017-2018</t>
  </si>
  <si>
    <t>ΟΡΙΣΤΙΚΟΣ  ΕΠΙΚΟΥΡΙΚΟΣ ΠΙΝΑΚΑΣ ΚΑΤΑΤΑΞΗΣ ΑΝΑΠΛΗΡΩΤΩΝ ΠΕ28 ΓΙΑ ΤΟ ΣΧΟΛΙΚΟ ΕΤΟΣ 2017-2018</t>
  </si>
  <si>
    <t xml:space="preserve"> ΟΡΙΣΤΙΚΟΣ ΚΥΡΙΟΣ ΠΙΝΑΚΑΣ ΚΑΤΑΤΑΞΗΣ ΑΝΑΠΛΗΡΩΤΩΝ ΠΕ28 ΓΙΑ ΤΟ ΣΧΟΛΙΚΟ ΕΤΟΣ 2017-2018  </t>
  </si>
  <si>
    <t xml:space="preserve">ΟΡΙΣΤΙΚΟΣ ΕΠΙΚΟΥΡΙΚΟΣ ΠΙΝΑΚΑΣ ΚΑΤΑΤΑΞΗΣ ΑΝΑΠΛΗΡΩΤΩΝ ΠΕ25 ΓΙΑ ΤΟ ΣΧΟΛΙΚΟ ΕΤΟΣ 2017-2018  </t>
  </si>
  <si>
    <t xml:space="preserve">ΟΡΙΤΙΚΟΣ ΚΥΡΙΟΣ ΠΙΝΑΚΑΣ ΚΑΤΑΤΑΞΗΣ ΑΝΑΠΛΗΡΩΤΩΝ ΠΕ25 ΓΙΑ ΤΟ ΣΧΟΛΙΚΟ ΕΤΟΣ 2017-2018 </t>
  </si>
  <si>
    <t>ΟΡΙΣΤΙΚΟΣ ΕΠΙΚΟΥΡΙΚΟΣ ΠΙΝΑΚΑΣ ΚΑΤΑΤΑΞΗΣ ΑΝΑΠΛΗΡΩΤΩΝ  ΠΕ23  ΓΙΑ ΤΟ ΣΧΟΛΙΚΟ ΕΤΟΣ 2017-2018</t>
  </si>
  <si>
    <t xml:space="preserve">                                                        ΟΡΙΣΤΙΚΟΣ  ΚΥΡΙΟΣ ΠΙΝΑΚΑΣ ΚΑΤΑΤΑΞΗΣ ΑΝΑΠΛΗΡΩΤΩΝ ΠΕ23 ΓΙΑ ΤΟ ΣΧΟΛΙΚΟ ΕΤΟΣ 2017-2018</t>
  </si>
  <si>
    <t>ΟΡΙΣΤΙΚΟΣ ΠΙΝΑΚΑΣ ΚΑΤΑΤΑΞΗΣ ΑΝΑΠΛΗΡΩΤΩΝ ΠΕ22 ΓΙΑ ΤΟ ΣΧΟΛΙΚΟ ΕΤΟΣ 2017-2018</t>
  </si>
  <si>
    <t xml:space="preserve">                                                                                    ΟΡΙΣΤΙΚΟΣ  ΕΠΙΚΟΥΡΙΚΟΣ ΠΙΝΑΚΑΣ ΚΑΤΑΤΑΞΗΣ ΑΝΑΠΛΗΡΩΤΩΝ ΠΕ21-26  ΓΙΑ ΤΟ ΣΧΟΛΙΚΟ ΕΤΟΣ 2017-2018</t>
  </si>
  <si>
    <t xml:space="preserve">                                         ΟΡΙΣΤΙΚΟΣ  ΚΥΡΙΟΣ ΠΙΝΑΚΑΣ ΚΑΤΑΤΑΞΗΣ ΑΝΑΠΛΗΡΩΤΩΝ  ΠΕ21-26 ΓΙΑ ΤΟ ΣΧΟΛΙΚΟ ΕΤΟΣ 2017-2018</t>
  </si>
  <si>
    <t xml:space="preserve">     Ο ΠΕΡΙΦΕΡΕΙΑΚΟΣ ΔΙΕΥΘΥΝΤΗΣ </t>
  </si>
  <si>
    <t xml:space="preserve">           ΠΡΩΤΟΒΑΘΜΙΑΣ ΚΑΙ ΔΕΥΤΕΡΟΒΑΘΜΙΑΣ</t>
  </si>
  <si>
    <t xml:space="preserve">                    ΕΚΠΑΙΔΕΥΣΗΣ ΠΕΛΟΠΟΝΝΗΣΟΥ</t>
  </si>
  <si>
    <t xml:space="preserve">                 ΠΑΝΑΓΙΩΤΗΣ Ν. ΠΕΤΡΟΠΟΥΛΟΣ</t>
  </si>
  <si>
    <t xml:space="preserve">                                                                                                                                              ΠΡΩΤΟΒΑΘΜΙΑΣ ΚΑΙ ΔΕΥΤΕΡΟΒΑΘΜΙΑΣ</t>
  </si>
  <si>
    <t xml:space="preserve">                                                                                                                                                       ΕΚΠΑΙΔΕΥΣΗΣ ΠΕΛΟΠΟΝΝΗΣΟΥ</t>
  </si>
  <si>
    <t xml:space="preserve">                                                                                                                                                     Ο ΠΕΡΙΦΕΡΕΙΑΚΟΣ ΔΙΕΥΘΥΝΤΗΣ</t>
  </si>
  <si>
    <t xml:space="preserve">                                                                                                                                                      ΠΑΝΑΓΙΩΤΗΣ Ν. ΠΕΤΡΟΠΟΥΛΟΣ</t>
  </si>
  <si>
    <t xml:space="preserve">                ΤΡΙΠΟΛΗ 28-08-2017</t>
  </si>
  <si>
    <t xml:space="preserve">     Ο ΠΕΡΙΦΕΡΕΙΑΚΟΣ ΔΙΕΥΘΥΝΤΗΣ</t>
  </si>
  <si>
    <t>ΤΡΙΠΟΛΗ 28-08-2017</t>
  </si>
  <si>
    <t xml:space="preserve">                                                                                                                                                           ΤΡΙΠΟΛΗ 28-08-2017</t>
  </si>
  <si>
    <r>
      <t xml:space="preserve">ΠΑΙΔΑΓΩΓΙΚΗ ΕΠΑΡΚΕΙΑ                                                                                                          ("ΝΑΙ" </t>
    </r>
    <r>
      <rPr>
        <i/>
        <sz val="5"/>
        <color indexed="8"/>
        <rFont val="Calibri"/>
        <family val="2"/>
      </rPr>
      <t>ΓΙΑ ΟΣΟΥΣ ΔΕΝ ΑΠΑΙΤΕΙΤΑΙ</t>
    </r>
    <r>
      <rPr>
        <sz val="5"/>
        <color indexed="8"/>
        <rFont val="Calibri"/>
        <family val="2"/>
      </rPr>
      <t>)</t>
    </r>
  </si>
  <si>
    <r>
      <t>ΚΑΤΟΧΟΣ ΜΕΤΑΠΤΥΧΙΑΚΟΥ ΣΤΟΝ ΚΛΑΔΟ ΑΠΑΣΧΟΛΗΣΗΣ  Ή ΣΤΗΝ ΣΧ. ΨΥΧΟΛΟΓΙΑ ΓΙΑ ΤΟΥΣ ΠΕ23 (</t>
    </r>
    <r>
      <rPr>
        <b/>
        <sz val="5"/>
        <color indexed="8"/>
        <rFont val="Calibri"/>
        <family val="2"/>
      </rPr>
      <t>ΠΟΥ ΔΕΝ ΑΠΟΤΕΛΕΙ ΤΥΠΙΚΟ ΠΡΟΣΟΝ ΔΙΟΡΙΣΜΟΥ</t>
    </r>
    <r>
      <rPr>
        <sz val="5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</si>
</sst>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i/>
      <sz val="5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49">
    <xf numFmtId="0" fontId="0" fillId="0" borderId="0" xfId="0" applyFont="1" applyAlignment="1">
      <alignment/>
    </xf>
    <xf numFmtId="0" fontId="0" fillId="33" borderId="10" xfId="0" applyFill="1" applyBorder="1" applyAlignment="1">
      <alignment textRotation="90" wrapText="1"/>
    </xf>
    <xf numFmtId="0" fontId="0" fillId="9" borderId="11" xfId="0" applyFill="1" applyBorder="1" applyAlignment="1">
      <alignment textRotation="90" wrapText="1"/>
    </xf>
    <xf numFmtId="0" fontId="0" fillId="9" borderId="12" xfId="0" applyFill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9" borderId="16" xfId="0" applyFill="1" applyBorder="1" applyAlignment="1">
      <alignment textRotation="90" wrapText="1"/>
    </xf>
    <xf numFmtId="0" fontId="0" fillId="9" borderId="10" xfId="0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0" xfId="0" applyFill="1" applyBorder="1" applyAlignment="1">
      <alignment textRotation="90" wrapText="1"/>
    </xf>
    <xf numFmtId="0" fontId="0" fillId="33" borderId="19" xfId="0" applyFill="1" applyBorder="1" applyAlignment="1">
      <alignment horizontal="center" textRotation="90" wrapText="1"/>
    </xf>
    <xf numFmtId="0" fontId="0" fillId="0" borderId="15" xfId="0" applyFill="1" applyBorder="1" applyAlignment="1">
      <alignment/>
    </xf>
    <xf numFmtId="0" fontId="0" fillId="33" borderId="10" xfId="0" applyFill="1" applyBorder="1" applyAlignment="1">
      <alignment horizontal="center" textRotation="90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20" xfId="0" applyFill="1" applyBorder="1" applyAlignment="1">
      <alignment textRotation="90"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 textRotation="90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 textRotation="90" wrapText="1"/>
    </xf>
    <xf numFmtId="0" fontId="0" fillId="33" borderId="24" xfId="0" applyFill="1" applyBorder="1" applyAlignment="1">
      <alignment textRotation="90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2" fillId="35" borderId="12" xfId="0" applyFont="1" applyFill="1" applyBorder="1" applyAlignment="1" applyProtection="1">
      <alignment vertical="center" textRotation="90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6" borderId="12" xfId="0" applyFont="1" applyFill="1" applyBorder="1" applyAlignment="1" applyProtection="1">
      <alignment horizontal="center" vertical="center" wrapText="1"/>
      <protection/>
    </xf>
    <xf numFmtId="0" fontId="42" fillId="36" borderId="12" xfId="0" applyFont="1" applyFill="1" applyBorder="1" applyAlignment="1" applyProtection="1">
      <alignment vertical="center" textRotation="90" wrapText="1"/>
      <protection/>
    </xf>
    <xf numFmtId="0" fontId="42" fillId="36" borderId="12" xfId="0" applyFont="1" applyFill="1" applyBorder="1" applyAlignment="1" applyProtection="1">
      <alignment vertical="center" wrapText="1"/>
      <protection/>
    </xf>
    <xf numFmtId="0" fontId="42" fillId="9" borderId="12" xfId="0" applyFont="1" applyFill="1" applyBorder="1" applyAlignment="1" applyProtection="1">
      <alignment vertical="center" textRotation="90" wrapText="1"/>
      <protection/>
    </xf>
    <xf numFmtId="0" fontId="42" fillId="37" borderId="12" xfId="0" applyFont="1" applyFill="1" applyBorder="1" applyAlignment="1" applyProtection="1">
      <alignment vertical="center" textRotation="90" wrapText="1"/>
      <protection/>
    </xf>
    <xf numFmtId="0" fontId="42" fillId="34" borderId="12" xfId="0" applyFont="1" applyFill="1" applyBorder="1" applyAlignment="1" applyProtection="1">
      <alignment horizontal="center" vertical="center" textRotation="90" wrapText="1"/>
      <protection/>
    </xf>
    <xf numFmtId="0" fontId="42" fillId="11" borderId="12" xfId="0" applyFont="1" applyFill="1" applyBorder="1" applyAlignment="1" applyProtection="1">
      <alignment vertical="center" textRotation="90" wrapText="1"/>
      <protection/>
    </xf>
    <xf numFmtId="0" fontId="42" fillId="34" borderId="12" xfId="0" applyFont="1" applyFill="1" applyBorder="1" applyAlignment="1" applyProtection="1">
      <alignment vertical="center" textRotation="90" wrapText="1"/>
      <protection/>
    </xf>
    <xf numFmtId="0" fontId="42" fillId="0" borderId="0" xfId="0" applyFont="1" applyAlignment="1" applyProtection="1">
      <alignment/>
      <protection locked="0"/>
    </xf>
    <xf numFmtId="0" fontId="42" fillId="0" borderId="12" xfId="0" applyFont="1" applyBorder="1" applyAlignment="1" applyProtection="1">
      <alignment/>
      <protection locked="0"/>
    </xf>
    <xf numFmtId="0" fontId="42" fillId="0" borderId="12" xfId="0" applyFont="1" applyFill="1" applyBorder="1" applyAlignment="1" applyProtection="1">
      <alignment/>
      <protection locked="0"/>
    </xf>
    <xf numFmtId="14" fontId="42" fillId="0" borderId="12" xfId="0" applyNumberFormat="1" applyFont="1" applyBorder="1" applyAlignment="1" applyProtection="1">
      <alignment/>
      <protection locked="0"/>
    </xf>
    <xf numFmtId="2" fontId="42" fillId="0" borderId="12" xfId="0" applyNumberFormat="1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/>
      <protection locked="0"/>
    </xf>
    <xf numFmtId="0" fontId="42" fillId="0" borderId="12" xfId="0" applyFont="1" applyFill="1" applyBorder="1" applyAlignment="1" applyProtection="1">
      <alignment/>
      <protection locked="0"/>
    </xf>
    <xf numFmtId="9" fontId="42" fillId="0" borderId="12" xfId="0" applyNumberFormat="1" applyFont="1" applyBorder="1" applyAlignment="1" applyProtection="1">
      <alignment/>
      <protection locked="0"/>
    </xf>
    <xf numFmtId="1" fontId="42" fillId="0" borderId="12" xfId="0" applyNumberFormat="1" applyFont="1" applyBorder="1" applyAlignment="1" applyProtection="1">
      <alignment/>
      <protection locked="0"/>
    </xf>
    <xf numFmtId="2" fontId="42" fillId="0" borderId="12" xfId="0" applyNumberFormat="1" applyFont="1" applyFill="1" applyBorder="1" applyAlignment="1">
      <alignment wrapText="1"/>
    </xf>
    <xf numFmtId="2" fontId="42" fillId="0" borderId="12" xfId="0" applyNumberFormat="1" applyFont="1" applyFill="1" applyBorder="1" applyAlignment="1">
      <alignment/>
    </xf>
    <xf numFmtId="14" fontId="42" fillId="0" borderId="12" xfId="0" applyNumberFormat="1" applyFont="1" applyFill="1" applyBorder="1" applyAlignment="1" applyProtection="1">
      <alignment/>
      <protection locked="0"/>
    </xf>
    <xf numFmtId="2" fontId="42" fillId="0" borderId="12" xfId="0" applyNumberFormat="1" applyFont="1" applyFill="1" applyBorder="1" applyAlignment="1" applyProtection="1">
      <alignment horizontal="center"/>
      <protection locked="0"/>
    </xf>
    <xf numFmtId="0" fontId="42" fillId="0" borderId="12" xfId="0" applyFont="1" applyFill="1" applyBorder="1" applyAlignment="1" applyProtection="1">
      <alignment wrapText="1"/>
      <protection locked="0"/>
    </xf>
    <xf numFmtId="2" fontId="42" fillId="0" borderId="12" xfId="0" applyNumberFormat="1" applyFont="1" applyFill="1" applyBorder="1" applyAlignment="1" applyProtection="1">
      <alignment horizontal="center" wrapText="1"/>
      <protection locked="0"/>
    </xf>
    <xf numFmtId="9" fontId="42" fillId="0" borderId="12" xfId="0" applyNumberFormat="1" applyFont="1" applyFill="1" applyBorder="1" applyAlignment="1" applyProtection="1">
      <alignment wrapText="1"/>
      <protection locked="0"/>
    </xf>
    <xf numFmtId="1" fontId="42" fillId="0" borderId="12" xfId="0" applyNumberFormat="1" applyFont="1" applyFill="1" applyBorder="1" applyAlignment="1" applyProtection="1">
      <alignment wrapText="1"/>
      <protection locked="0"/>
    </xf>
    <xf numFmtId="9" fontId="42" fillId="0" borderId="12" xfId="0" applyNumberFormat="1" applyFont="1" applyBorder="1" applyAlignment="1" applyProtection="1">
      <alignment wrapText="1"/>
      <protection locked="0"/>
    </xf>
    <xf numFmtId="1" fontId="42" fillId="0" borderId="12" xfId="0" applyNumberFormat="1" applyFont="1" applyBorder="1" applyAlignment="1" applyProtection="1">
      <alignment wrapText="1"/>
      <protection locked="0"/>
    </xf>
    <xf numFmtId="9" fontId="42" fillId="0" borderId="12" xfId="0" applyNumberFormat="1" applyFont="1" applyFill="1" applyBorder="1" applyAlignment="1" applyProtection="1">
      <alignment/>
      <protection locked="0"/>
    </xf>
    <xf numFmtId="0" fontId="42" fillId="35" borderId="27" xfId="0" applyFont="1" applyFill="1" applyBorder="1" applyAlignment="1" applyProtection="1">
      <alignment vertical="center" textRotation="90" wrapText="1"/>
      <protection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38" borderId="12" xfId="0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Alignment="1" applyProtection="1">
      <alignment horizontal="center"/>
      <protection locked="0"/>
    </xf>
    <xf numFmtId="164" fontId="42" fillId="0" borderId="0" xfId="0" applyNumberFormat="1" applyFont="1" applyAlignment="1" applyProtection="1">
      <alignment horizontal="center"/>
      <protection locked="0"/>
    </xf>
    <xf numFmtId="164" fontId="43" fillId="0" borderId="0" xfId="0" applyNumberFormat="1" applyFont="1" applyAlignment="1" applyProtection="1">
      <alignment horizontal="center"/>
      <protection/>
    </xf>
    <xf numFmtId="164" fontId="42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 applyProtection="1">
      <alignment horizontal="center"/>
      <protection/>
    </xf>
    <xf numFmtId="0" fontId="41" fillId="39" borderId="12" xfId="0" applyFont="1" applyFill="1" applyBorder="1" applyAlignment="1" applyProtection="1">
      <alignment vertical="center" wrapText="1"/>
      <protection/>
    </xf>
    <xf numFmtId="0" fontId="41" fillId="39" borderId="12" xfId="0" applyFont="1" applyFill="1" applyBorder="1" applyAlignment="1">
      <alignment horizontal="center" vertical="center"/>
    </xf>
    <xf numFmtId="0" fontId="41" fillId="39" borderId="12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38" borderId="28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 locked="0"/>
    </xf>
    <xf numFmtId="14" fontId="42" fillId="0" borderId="0" xfId="0" applyNumberFormat="1" applyFont="1" applyFill="1" applyBorder="1" applyAlignment="1" applyProtection="1">
      <alignment/>
      <protection locked="0"/>
    </xf>
    <xf numFmtId="2" fontId="42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/>
      <protection locked="0"/>
    </xf>
    <xf numFmtId="9" fontId="42" fillId="0" borderId="0" xfId="0" applyNumberFormat="1" applyFont="1" applyBorder="1" applyAlignment="1" applyProtection="1">
      <alignment/>
      <protection locked="0"/>
    </xf>
    <xf numFmtId="1" fontId="42" fillId="0" borderId="0" xfId="0" applyNumberFormat="1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2" fontId="42" fillId="0" borderId="0" xfId="0" applyNumberFormat="1" applyFont="1" applyFill="1" applyBorder="1" applyAlignment="1">
      <alignment wrapText="1"/>
    </xf>
    <xf numFmtId="2" fontId="42" fillId="0" borderId="0" xfId="0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14" fontId="42" fillId="0" borderId="12" xfId="0" applyNumberFormat="1" applyFont="1" applyFill="1" applyBorder="1" applyAlignment="1">
      <alignment/>
    </xf>
    <xf numFmtId="0" fontId="44" fillId="38" borderId="12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vertical="center" wrapText="1"/>
      <protection/>
    </xf>
    <xf numFmtId="0" fontId="44" fillId="36" borderId="12" xfId="0" applyFont="1" applyFill="1" applyBorder="1" applyAlignment="1" applyProtection="1">
      <alignment horizontal="center" vertical="center" wrapText="1"/>
      <protection/>
    </xf>
    <xf numFmtId="0" fontId="44" fillId="36" borderId="12" xfId="0" applyFont="1" applyFill="1" applyBorder="1" applyAlignment="1" applyProtection="1">
      <alignment vertical="center" textRotation="90" wrapText="1"/>
      <protection/>
    </xf>
    <xf numFmtId="0" fontId="44" fillId="36" borderId="12" xfId="0" applyFont="1" applyFill="1" applyBorder="1" applyAlignment="1" applyProtection="1">
      <alignment vertical="center" wrapText="1"/>
      <protection/>
    </xf>
    <xf numFmtId="0" fontId="44" fillId="9" borderId="12" xfId="0" applyFont="1" applyFill="1" applyBorder="1" applyAlignment="1" applyProtection="1">
      <alignment vertical="center" textRotation="90" wrapText="1"/>
      <protection/>
    </xf>
    <xf numFmtId="0" fontId="44" fillId="37" borderId="12" xfId="0" applyFont="1" applyFill="1" applyBorder="1" applyAlignment="1" applyProtection="1">
      <alignment vertical="center" textRotation="90" wrapText="1"/>
      <protection/>
    </xf>
    <xf numFmtId="0" fontId="44" fillId="34" borderId="12" xfId="0" applyFont="1" applyFill="1" applyBorder="1" applyAlignment="1" applyProtection="1">
      <alignment horizontal="center" vertical="center" textRotation="90" wrapText="1"/>
      <protection/>
    </xf>
    <xf numFmtId="0" fontId="44" fillId="11" borderId="12" xfId="0" applyFont="1" applyFill="1" applyBorder="1" applyAlignment="1" applyProtection="1">
      <alignment vertical="center" textRotation="90" wrapText="1"/>
      <protection/>
    </xf>
    <xf numFmtId="0" fontId="44" fillId="34" borderId="12" xfId="0" applyFont="1" applyFill="1" applyBorder="1" applyAlignment="1" applyProtection="1">
      <alignment vertical="center" textRotation="90" wrapText="1"/>
      <protection/>
    </xf>
    <xf numFmtId="0" fontId="44" fillId="35" borderId="12" xfId="0" applyFont="1" applyFill="1" applyBorder="1" applyAlignment="1" applyProtection="1">
      <alignment vertical="center" textRotation="90" wrapText="1"/>
      <protection/>
    </xf>
    <xf numFmtId="0" fontId="38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27" xfId="0" applyFont="1" applyBorder="1" applyAlignment="1" applyProtection="1">
      <alignment horizontal="center" vertical="center"/>
      <protection/>
    </xf>
    <xf numFmtId="164" fontId="43" fillId="33" borderId="29" xfId="0" applyNumberFormat="1" applyFont="1" applyFill="1" applyBorder="1" applyAlignment="1" applyProtection="1">
      <alignment horizontal="center" vertical="center"/>
      <protection locked="0"/>
    </xf>
    <xf numFmtId="164" fontId="43" fillId="33" borderId="30" xfId="0" applyNumberFormat="1" applyFont="1" applyFill="1" applyBorder="1" applyAlignment="1" applyProtection="1">
      <alignment horizontal="center" vertical="center"/>
      <protection locked="0"/>
    </xf>
    <xf numFmtId="0" fontId="43" fillId="36" borderId="31" xfId="0" applyFont="1" applyFill="1" applyBorder="1" applyAlignment="1" applyProtection="1">
      <alignment horizontal="center" vertical="center"/>
      <protection/>
    </xf>
    <xf numFmtId="0" fontId="43" fillId="36" borderId="29" xfId="0" applyFont="1" applyFill="1" applyBorder="1" applyAlignment="1" applyProtection="1">
      <alignment horizontal="center" vertical="center"/>
      <protection/>
    </xf>
    <xf numFmtId="0" fontId="43" fillId="36" borderId="30" xfId="0" applyFont="1" applyFill="1" applyBorder="1" applyAlignment="1" applyProtection="1">
      <alignment horizontal="center" vertical="center"/>
      <protection/>
    </xf>
    <xf numFmtId="0" fontId="43" fillId="9" borderId="31" xfId="0" applyFont="1" applyFill="1" applyBorder="1" applyAlignment="1" applyProtection="1">
      <alignment horizontal="center" vertical="center"/>
      <protection/>
    </xf>
    <xf numFmtId="0" fontId="43" fillId="9" borderId="29" xfId="0" applyFont="1" applyFill="1" applyBorder="1" applyAlignment="1" applyProtection="1">
      <alignment horizontal="center" vertical="center"/>
      <protection/>
    </xf>
    <xf numFmtId="0" fontId="43" fillId="9" borderId="30" xfId="0" applyFont="1" applyFill="1" applyBorder="1" applyAlignment="1" applyProtection="1">
      <alignment horizontal="center" vertical="center"/>
      <protection/>
    </xf>
    <xf numFmtId="0" fontId="43" fillId="37" borderId="27" xfId="0" applyFont="1" applyFill="1" applyBorder="1" applyAlignment="1" applyProtection="1">
      <alignment horizontal="center" vertical="center"/>
      <protection/>
    </xf>
    <xf numFmtId="0" fontId="43" fillId="34" borderId="27" xfId="0" applyFont="1" applyFill="1" applyBorder="1" applyAlignment="1" applyProtection="1">
      <alignment horizontal="center" vertical="center"/>
      <protection/>
    </xf>
    <xf numFmtId="0" fontId="43" fillId="34" borderId="27" xfId="0" applyFont="1" applyFill="1" applyBorder="1" applyAlignment="1">
      <alignment horizontal="center" vertical="center"/>
    </xf>
    <xf numFmtId="0" fontId="43" fillId="11" borderId="27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164" fontId="43" fillId="33" borderId="12" xfId="0" applyNumberFormat="1" applyFont="1" applyFill="1" applyBorder="1" applyAlignment="1" applyProtection="1">
      <alignment horizontal="center" vertical="center"/>
      <protection locked="0"/>
    </xf>
    <xf numFmtId="0" fontId="43" fillId="36" borderId="12" xfId="0" applyFont="1" applyFill="1" applyBorder="1" applyAlignment="1" applyProtection="1">
      <alignment horizontal="center" vertical="center"/>
      <protection/>
    </xf>
    <xf numFmtId="0" fontId="43" fillId="9" borderId="12" xfId="0" applyFont="1" applyFill="1" applyBorder="1" applyAlignment="1" applyProtection="1">
      <alignment horizontal="center" vertical="center"/>
      <protection/>
    </xf>
    <xf numFmtId="0" fontId="43" fillId="37" borderId="12" xfId="0" applyFont="1" applyFill="1" applyBorder="1" applyAlignment="1" applyProtection="1">
      <alignment horizontal="center" vertical="center"/>
      <protection/>
    </xf>
    <xf numFmtId="0" fontId="43" fillId="34" borderId="12" xfId="0" applyFont="1" applyFill="1" applyBorder="1" applyAlignment="1" applyProtection="1">
      <alignment horizontal="center" vertical="center"/>
      <protection/>
    </xf>
    <xf numFmtId="0" fontId="43" fillId="34" borderId="12" xfId="0" applyFont="1" applyFill="1" applyBorder="1" applyAlignment="1">
      <alignment horizontal="center" vertical="center"/>
    </xf>
    <xf numFmtId="0" fontId="43" fillId="11" borderId="12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0</xdr:rowOff>
    </xdr:from>
    <xdr:to>
      <xdr:col>2</xdr:col>
      <xdr:colOff>247650</xdr:colOff>
      <xdr:row>3</xdr:row>
      <xdr:rowOff>76200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0</xdr:rowOff>
    </xdr:from>
    <xdr:to>
      <xdr:col>1</xdr:col>
      <xdr:colOff>590550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1</xdr:col>
      <xdr:colOff>0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19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</xdr:row>
      <xdr:rowOff>0</xdr:rowOff>
    </xdr:from>
    <xdr:to>
      <xdr:col>1</xdr:col>
      <xdr:colOff>561975</xdr:colOff>
      <xdr:row>2</xdr:row>
      <xdr:rowOff>123825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9050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133350</xdr:rowOff>
    </xdr:from>
    <xdr:to>
      <xdr:col>1</xdr:col>
      <xdr:colOff>581025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533400</xdr:colOff>
      <xdr:row>1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180975</xdr:rowOff>
    </xdr:from>
    <xdr:to>
      <xdr:col>1</xdr:col>
      <xdr:colOff>495300</xdr:colOff>
      <xdr:row>3</xdr:row>
      <xdr:rowOff>28575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161925</xdr:rowOff>
    </xdr:from>
    <xdr:to>
      <xdr:col>1</xdr:col>
      <xdr:colOff>628650</xdr:colOff>
      <xdr:row>3</xdr:row>
      <xdr:rowOff>190500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425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0</xdr:rowOff>
    </xdr:from>
    <xdr:to>
      <xdr:col>1</xdr:col>
      <xdr:colOff>571500</xdr:colOff>
      <xdr:row>2</xdr:row>
      <xdr:rowOff>85725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0</xdr:rowOff>
    </xdr:from>
    <xdr:to>
      <xdr:col>2</xdr:col>
      <xdr:colOff>19050</xdr:colOff>
      <xdr:row>2</xdr:row>
      <xdr:rowOff>85725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</xdr:col>
      <xdr:colOff>0</xdr:colOff>
      <xdr:row>2</xdr:row>
      <xdr:rowOff>85725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2</xdr:row>
      <xdr:rowOff>28575</xdr:rowOff>
    </xdr:from>
    <xdr:to>
      <xdr:col>2</xdr:col>
      <xdr:colOff>276225</xdr:colOff>
      <xdr:row>4</xdr:row>
      <xdr:rowOff>57150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238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0</xdr:rowOff>
    </xdr:from>
    <xdr:to>
      <xdr:col>1</xdr:col>
      <xdr:colOff>590550</xdr:colOff>
      <xdr:row>3</xdr:row>
      <xdr:rowOff>66675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76200</xdr:rowOff>
    </xdr:from>
    <xdr:to>
      <xdr:col>2</xdr:col>
      <xdr:colOff>95250</xdr:colOff>
      <xdr:row>3</xdr:row>
      <xdr:rowOff>76200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2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28575</xdr:rowOff>
    </xdr:from>
    <xdr:to>
      <xdr:col>1</xdr:col>
      <xdr:colOff>476250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3350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66675</xdr:rowOff>
    </xdr:from>
    <xdr:to>
      <xdr:col>1</xdr:col>
      <xdr:colOff>523875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tziatzoulis\Local%20Settings\Temporary%20Internet%20files\Content.Outlook\D6FIJPTU\&#923;&#951;&#966;&#952;&#941;&#957;&#964;&#945;%20&#945;&#961;&#967;&#949;&#943;&#945;\&#928;&#921;&#925;&#913;&#922;&#913;&#931;%20&#913;&#925;&#913;&#928;&#923;&#919;&#929;&#937;&#932;&#937;&#925;%20&#917;&#917;&#928;%20(Andreas)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11.8515625" style="0" bestFit="1" customWidth="1"/>
    <col min="3" max="3" width="10.28125" style="0" bestFit="1" customWidth="1"/>
    <col min="4" max="4" width="15.00390625" style="0" bestFit="1" customWidth="1"/>
    <col min="5" max="5" width="3.8515625" style="0" bestFit="1" customWidth="1"/>
    <col min="6" max="6" width="8.28125" style="0" customWidth="1"/>
    <col min="7" max="7" width="21.00390625" style="0" bestFit="1" customWidth="1"/>
    <col min="8" max="8" width="15.00390625" style="0" bestFit="1" customWidth="1"/>
    <col min="9" max="9" width="3.7109375" style="0" bestFit="1" customWidth="1"/>
    <col min="10" max="10" width="15.00390625" style="0" bestFit="1" customWidth="1"/>
    <col min="11" max="11" width="18.140625" style="0" bestFit="1" customWidth="1"/>
    <col min="12" max="12" width="4.28125" style="0" bestFit="1" customWidth="1"/>
    <col min="13" max="15" width="6.57421875" style="0" bestFit="1" customWidth="1"/>
    <col min="16" max="18" width="3.7109375" style="0" bestFit="1" customWidth="1"/>
    <col min="19" max="19" width="13.140625" style="0" bestFit="1" customWidth="1"/>
    <col min="20" max="20" width="14.00390625" style="0" customWidth="1"/>
  </cols>
  <sheetData>
    <row r="1" spans="2:20" ht="289.5" thickBot="1">
      <c r="B1" s="1" t="s">
        <v>49</v>
      </c>
      <c r="C1" s="1" t="s">
        <v>35</v>
      </c>
      <c r="D1" s="22" t="s">
        <v>59</v>
      </c>
      <c r="E1" s="22" t="s">
        <v>78</v>
      </c>
      <c r="F1" s="1" t="s">
        <v>36</v>
      </c>
      <c r="G1" s="20" t="s">
        <v>0</v>
      </c>
      <c r="H1" s="25" t="s">
        <v>1</v>
      </c>
      <c r="I1" s="26" t="s">
        <v>2</v>
      </c>
      <c r="J1" s="15" t="s">
        <v>52</v>
      </c>
      <c r="K1" s="17" t="s">
        <v>33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8" t="s">
        <v>10</v>
      </c>
      <c r="S1" s="9" t="s">
        <v>7</v>
      </c>
      <c r="T1" s="14" t="s">
        <v>55</v>
      </c>
    </row>
    <row r="2" spans="2:20" ht="15.75" thickBot="1">
      <c r="B2" s="4" t="s">
        <v>50</v>
      </c>
      <c r="C2" s="4" t="s">
        <v>37</v>
      </c>
      <c r="D2" s="21" t="s">
        <v>58</v>
      </c>
      <c r="E2" s="21" t="s">
        <v>79</v>
      </c>
      <c r="F2" s="13" t="s">
        <v>45</v>
      </c>
      <c r="G2" s="23" t="s">
        <v>11</v>
      </c>
      <c r="H2" s="23" t="s">
        <v>12</v>
      </c>
      <c r="I2" s="27"/>
      <c r="J2" s="10" t="s">
        <v>53</v>
      </c>
      <c r="K2" s="18" t="s">
        <v>65</v>
      </c>
      <c r="L2" s="5" t="s">
        <v>12</v>
      </c>
      <c r="M2" s="5"/>
      <c r="N2" s="5"/>
      <c r="O2" s="5"/>
      <c r="P2" s="5"/>
      <c r="Q2" s="5"/>
      <c r="R2" s="5"/>
      <c r="S2" s="4" t="s">
        <v>30</v>
      </c>
      <c r="T2" s="4"/>
    </row>
    <row r="3" spans="2:19" ht="15.75" thickBot="1">
      <c r="B3" s="6" t="s">
        <v>51</v>
      </c>
      <c r="C3" s="4" t="s">
        <v>38</v>
      </c>
      <c r="D3" s="6" t="s">
        <v>15</v>
      </c>
      <c r="E3" s="6" t="s">
        <v>80</v>
      </c>
      <c r="G3" s="24" t="s">
        <v>13</v>
      </c>
      <c r="H3" s="28" t="s">
        <v>14</v>
      </c>
      <c r="I3" s="12"/>
      <c r="J3" s="16" t="s">
        <v>54</v>
      </c>
      <c r="K3" s="19" t="s">
        <v>70</v>
      </c>
      <c r="L3" s="7" t="s">
        <v>14</v>
      </c>
      <c r="M3" s="7"/>
      <c r="N3" s="7"/>
      <c r="O3" s="7"/>
      <c r="P3" s="7"/>
      <c r="Q3" s="7"/>
      <c r="R3" s="7"/>
      <c r="S3" s="4" t="s">
        <v>31</v>
      </c>
    </row>
    <row r="4" spans="3:19" ht="15.75" thickBot="1">
      <c r="C4" s="4" t="s">
        <v>39</v>
      </c>
      <c r="H4" s="24" t="s">
        <v>15</v>
      </c>
      <c r="I4" s="13"/>
      <c r="J4" s="5"/>
      <c r="K4" s="5"/>
      <c r="S4" s="6" t="s">
        <v>32</v>
      </c>
    </row>
    <row r="5" spans="3:11" ht="15">
      <c r="C5" s="4" t="s">
        <v>40</v>
      </c>
      <c r="K5" s="10"/>
    </row>
    <row r="6" ht="15">
      <c r="C6" s="4" t="s">
        <v>41</v>
      </c>
    </row>
    <row r="7" ht="15">
      <c r="C7" s="4" t="s">
        <v>42</v>
      </c>
    </row>
    <row r="8" ht="15">
      <c r="C8" s="4" t="s">
        <v>43</v>
      </c>
    </row>
    <row r="9" ht="15">
      <c r="C9" s="4" t="s">
        <v>44</v>
      </c>
    </row>
    <row r="10" ht="15">
      <c r="C10" s="4" t="s">
        <v>46</v>
      </c>
    </row>
    <row r="11" ht="15">
      <c r="C11" s="4" t="s">
        <v>47</v>
      </c>
    </row>
    <row r="12" ht="15.75" thickBot="1">
      <c r="C12" s="6" t="s">
        <v>48</v>
      </c>
    </row>
  </sheetData>
  <sheetProtection/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C1">
      <selection activeCell="AG24" sqref="AG24"/>
    </sheetView>
  </sheetViews>
  <sheetFormatPr defaultColWidth="9.140625" defaultRowHeight="15"/>
  <cols>
    <col min="1" max="1" width="3.7109375" style="93" customWidth="1"/>
    <col min="5" max="6" width="3.8515625" style="0" customWidth="1"/>
    <col min="7" max="7" width="7.00390625" style="0" customWidth="1"/>
    <col min="8" max="8" width="4.421875" style="0" customWidth="1"/>
    <col min="9" max="10" width="7.00390625" style="0" customWidth="1"/>
    <col min="11" max="23" width="4.00390625" style="0" customWidth="1"/>
    <col min="24" max="24" width="8.28125" style="0" customWidth="1"/>
    <col min="25" max="38" width="4.00390625" style="0" customWidth="1"/>
  </cols>
  <sheetData>
    <row r="1" spans="1:37" ht="1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5">
      <c r="A2" s="33"/>
      <c r="B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5">
      <c r="A3" s="33"/>
      <c r="B3" s="32"/>
      <c r="C3" s="36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5" t="s">
        <v>513</v>
      </c>
      <c r="B4" s="32"/>
      <c r="C4" s="32"/>
      <c r="D4" s="32"/>
      <c r="E4" s="139" t="s">
        <v>536</v>
      </c>
      <c r="F4" s="139"/>
      <c r="G4" s="139"/>
      <c r="H4" s="139"/>
      <c r="I4" s="139"/>
      <c r="J4" s="139"/>
      <c r="K4" s="139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>
      <c r="A5" s="75" t="s">
        <v>498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5">
      <c r="A6" s="75" t="s">
        <v>477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">
      <c r="A7" s="75" t="s">
        <v>512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">
      <c r="A8" s="73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">
      <c r="A9" s="70"/>
      <c r="B9" s="141"/>
      <c r="C9" s="141"/>
      <c r="D9" s="141"/>
      <c r="E9" s="142" t="s">
        <v>71</v>
      </c>
      <c r="F9" s="142"/>
      <c r="G9" s="142"/>
      <c r="H9" s="142"/>
      <c r="I9" s="142"/>
      <c r="J9" s="142"/>
      <c r="K9" s="143" t="s">
        <v>72</v>
      </c>
      <c r="L9" s="143"/>
      <c r="M9" s="143"/>
      <c r="N9" s="143"/>
      <c r="O9" s="143"/>
      <c r="P9" s="144" t="s">
        <v>73</v>
      </c>
      <c r="Q9" s="144"/>
      <c r="R9" s="144"/>
      <c r="S9" s="144"/>
      <c r="T9" s="144"/>
      <c r="U9" s="144"/>
      <c r="V9" s="145" t="s">
        <v>74</v>
      </c>
      <c r="W9" s="146"/>
      <c r="X9" s="146"/>
      <c r="Y9" s="147" t="s">
        <v>75</v>
      </c>
      <c r="Z9" s="147"/>
      <c r="AA9" s="140" t="s">
        <v>76</v>
      </c>
      <c r="AB9" s="140"/>
      <c r="AC9" s="140"/>
      <c r="AD9" s="140"/>
      <c r="AE9" s="140"/>
      <c r="AF9" s="140"/>
      <c r="AG9" s="140"/>
      <c r="AH9" s="140"/>
      <c r="AI9" s="140"/>
      <c r="AJ9" s="140"/>
      <c r="AK9" s="37"/>
    </row>
    <row r="10" spans="1:37" ht="165.75" customHeight="1">
      <c r="A10" s="70" t="s">
        <v>77</v>
      </c>
      <c r="B10" s="38" t="s">
        <v>16</v>
      </c>
      <c r="C10" s="38" t="s">
        <v>17</v>
      </c>
      <c r="D10" s="38" t="s">
        <v>18</v>
      </c>
      <c r="E10" s="39" t="s">
        <v>56</v>
      </c>
      <c r="F10" s="39" t="s">
        <v>81</v>
      </c>
      <c r="G10" s="39" t="s">
        <v>57</v>
      </c>
      <c r="H10" s="40" t="s">
        <v>480</v>
      </c>
      <c r="I10" s="41" t="s">
        <v>0</v>
      </c>
      <c r="J10" s="39" t="s">
        <v>64</v>
      </c>
      <c r="K10" s="42" t="s">
        <v>19</v>
      </c>
      <c r="L10" s="42" t="s">
        <v>63</v>
      </c>
      <c r="M10" s="42" t="s">
        <v>474</v>
      </c>
      <c r="N10" s="42" t="s">
        <v>4</v>
      </c>
      <c r="O10" s="42" t="s">
        <v>6</v>
      </c>
      <c r="P10" s="43" t="s">
        <v>20</v>
      </c>
      <c r="Q10" s="43" t="s">
        <v>21</v>
      </c>
      <c r="R10" s="43" t="s">
        <v>22</v>
      </c>
      <c r="S10" s="43" t="s">
        <v>23</v>
      </c>
      <c r="T10" s="43" t="s">
        <v>24</v>
      </c>
      <c r="U10" s="43" t="s">
        <v>25</v>
      </c>
      <c r="V10" s="44" t="s">
        <v>83</v>
      </c>
      <c r="W10" s="44" t="s">
        <v>82</v>
      </c>
      <c r="X10" s="44" t="s">
        <v>29</v>
      </c>
      <c r="Y10" s="45" t="s">
        <v>9</v>
      </c>
      <c r="Z10" s="45" t="s">
        <v>10</v>
      </c>
      <c r="AA10" s="42" t="s">
        <v>26</v>
      </c>
      <c r="AB10" s="42" t="s">
        <v>61</v>
      </c>
      <c r="AC10" s="42" t="s">
        <v>62</v>
      </c>
      <c r="AD10" s="42" t="s">
        <v>60</v>
      </c>
      <c r="AE10" s="43" t="s">
        <v>27</v>
      </c>
      <c r="AF10" s="43" t="s">
        <v>28</v>
      </c>
      <c r="AG10" s="46" t="s">
        <v>66</v>
      </c>
      <c r="AH10" s="46" t="s">
        <v>67</v>
      </c>
      <c r="AI10" s="46" t="s">
        <v>69</v>
      </c>
      <c r="AJ10" s="46" t="s">
        <v>68</v>
      </c>
      <c r="AK10" s="37" t="s">
        <v>34</v>
      </c>
    </row>
    <row r="11" spans="1:37" ht="15">
      <c r="A11" s="91">
        <v>1</v>
      </c>
      <c r="B11" s="49" t="s">
        <v>260</v>
      </c>
      <c r="C11" s="49" t="s">
        <v>117</v>
      </c>
      <c r="D11" s="49" t="s">
        <v>252</v>
      </c>
      <c r="E11" s="49" t="s">
        <v>42</v>
      </c>
      <c r="F11" s="49" t="s">
        <v>80</v>
      </c>
      <c r="G11" s="49" t="s">
        <v>58</v>
      </c>
      <c r="H11" s="49" t="s">
        <v>14</v>
      </c>
      <c r="I11" s="49" t="s">
        <v>13</v>
      </c>
      <c r="J11" s="58">
        <v>38779</v>
      </c>
      <c r="K11" s="59">
        <v>6.51</v>
      </c>
      <c r="L11" s="53" t="s">
        <v>14</v>
      </c>
      <c r="M11" s="53" t="s">
        <v>14</v>
      </c>
      <c r="N11" s="53" t="s">
        <v>14</v>
      </c>
      <c r="O11" s="53" t="s">
        <v>14</v>
      </c>
      <c r="P11" s="49">
        <v>0</v>
      </c>
      <c r="Q11" s="49">
        <v>10</v>
      </c>
      <c r="R11" s="49">
        <v>14</v>
      </c>
      <c r="S11" s="49">
        <v>0</v>
      </c>
      <c r="T11" s="49">
        <v>2</v>
      </c>
      <c r="U11" s="49">
        <v>10</v>
      </c>
      <c r="V11" s="66"/>
      <c r="W11" s="71"/>
      <c r="X11" s="53" t="s">
        <v>30</v>
      </c>
      <c r="Y11" s="53" t="s">
        <v>14</v>
      </c>
      <c r="Z11" s="52" t="s">
        <v>14</v>
      </c>
      <c r="AA11" s="56">
        <v>0.76</v>
      </c>
      <c r="AB11" s="56">
        <v>0</v>
      </c>
      <c r="AC11" s="56">
        <v>0</v>
      </c>
      <c r="AD11" s="56">
        <v>0</v>
      </c>
      <c r="AE11" s="56">
        <v>0.5</v>
      </c>
      <c r="AF11" s="56">
        <v>0.5</v>
      </c>
      <c r="AG11" s="57">
        <v>0</v>
      </c>
      <c r="AH11" s="57">
        <v>0</v>
      </c>
      <c r="AI11" s="57">
        <v>7</v>
      </c>
      <c r="AJ11" s="57">
        <v>7</v>
      </c>
      <c r="AK11" s="57">
        <v>8.76</v>
      </c>
    </row>
    <row r="12" spans="1:37" ht="15">
      <c r="A12" s="91">
        <v>2</v>
      </c>
      <c r="B12" s="49" t="s">
        <v>233</v>
      </c>
      <c r="C12" s="49" t="s">
        <v>115</v>
      </c>
      <c r="D12" s="49" t="s">
        <v>99</v>
      </c>
      <c r="E12" s="49" t="s">
        <v>42</v>
      </c>
      <c r="F12" s="49" t="s">
        <v>80</v>
      </c>
      <c r="G12" s="49" t="s">
        <v>58</v>
      </c>
      <c r="H12" s="49" t="s">
        <v>14</v>
      </c>
      <c r="I12" s="49" t="s">
        <v>13</v>
      </c>
      <c r="J12" s="58">
        <v>39913</v>
      </c>
      <c r="K12" s="59">
        <v>7.8</v>
      </c>
      <c r="L12" s="53" t="s">
        <v>14</v>
      </c>
      <c r="M12" s="53" t="s">
        <v>12</v>
      </c>
      <c r="N12" s="53" t="s">
        <v>14</v>
      </c>
      <c r="O12" s="53" t="s">
        <v>14</v>
      </c>
      <c r="P12" s="49">
        <v>0</v>
      </c>
      <c r="Q12" s="49">
        <v>10</v>
      </c>
      <c r="R12" s="49">
        <v>0</v>
      </c>
      <c r="S12" s="49">
        <v>0</v>
      </c>
      <c r="T12" s="49">
        <v>5</v>
      </c>
      <c r="U12" s="49">
        <v>8</v>
      </c>
      <c r="V12" s="66"/>
      <c r="W12" s="71"/>
      <c r="X12" s="53"/>
      <c r="Y12" s="53" t="s">
        <v>14</v>
      </c>
      <c r="Z12" s="52" t="s">
        <v>14</v>
      </c>
      <c r="AA12" s="56">
        <v>1.4</v>
      </c>
      <c r="AB12" s="56">
        <v>4</v>
      </c>
      <c r="AC12" s="56">
        <v>0</v>
      </c>
      <c r="AD12" s="56">
        <v>4</v>
      </c>
      <c r="AE12" s="56">
        <v>0.5</v>
      </c>
      <c r="AF12" s="56">
        <v>1.25</v>
      </c>
      <c r="AG12" s="57">
        <v>0</v>
      </c>
      <c r="AH12" s="57">
        <v>0</v>
      </c>
      <c r="AI12" s="57">
        <v>0</v>
      </c>
      <c r="AJ12" s="57">
        <v>0</v>
      </c>
      <c r="AK12" s="57">
        <v>7.15</v>
      </c>
    </row>
    <row r="13" spans="1:37" ht="15">
      <c r="A13" s="91">
        <v>3</v>
      </c>
      <c r="B13" s="49" t="s">
        <v>255</v>
      </c>
      <c r="C13" s="49" t="s">
        <v>115</v>
      </c>
      <c r="D13" s="49" t="s">
        <v>89</v>
      </c>
      <c r="E13" s="49" t="s">
        <v>42</v>
      </c>
      <c r="F13" s="49" t="s">
        <v>80</v>
      </c>
      <c r="G13" s="49" t="s">
        <v>58</v>
      </c>
      <c r="H13" s="49" t="s">
        <v>14</v>
      </c>
      <c r="I13" s="49" t="s">
        <v>13</v>
      </c>
      <c r="J13" s="58">
        <v>38671</v>
      </c>
      <c r="K13" s="59">
        <v>7.25</v>
      </c>
      <c r="L13" s="53" t="s">
        <v>14</v>
      </c>
      <c r="M13" s="53" t="s">
        <v>14</v>
      </c>
      <c r="N13" s="53" t="s">
        <v>14</v>
      </c>
      <c r="O13" s="53" t="s">
        <v>14</v>
      </c>
      <c r="P13" s="49">
        <v>5</v>
      </c>
      <c r="Q13" s="49">
        <v>0</v>
      </c>
      <c r="R13" s="49">
        <v>26</v>
      </c>
      <c r="S13" s="49">
        <v>0</v>
      </c>
      <c r="T13" s="49">
        <v>7</v>
      </c>
      <c r="U13" s="49">
        <v>29</v>
      </c>
      <c r="V13" s="66"/>
      <c r="W13" s="71"/>
      <c r="X13" s="53"/>
      <c r="Y13" s="53" t="s">
        <v>14</v>
      </c>
      <c r="Z13" s="52" t="s">
        <v>14</v>
      </c>
      <c r="AA13" s="56">
        <v>1.13</v>
      </c>
      <c r="AB13" s="56">
        <v>0</v>
      </c>
      <c r="AC13" s="56">
        <v>0</v>
      </c>
      <c r="AD13" s="56">
        <v>0</v>
      </c>
      <c r="AE13" s="56">
        <v>3</v>
      </c>
      <c r="AF13" s="56">
        <v>2</v>
      </c>
      <c r="AG13" s="57">
        <v>0</v>
      </c>
      <c r="AH13" s="57">
        <v>0</v>
      </c>
      <c r="AI13" s="57">
        <v>0</v>
      </c>
      <c r="AJ13" s="57">
        <v>0</v>
      </c>
      <c r="AK13" s="57">
        <v>6.13</v>
      </c>
    </row>
    <row r="14" spans="1:37" ht="15">
      <c r="A14" s="91">
        <v>4</v>
      </c>
      <c r="B14" s="49" t="s">
        <v>243</v>
      </c>
      <c r="C14" s="49" t="s">
        <v>120</v>
      </c>
      <c r="D14" s="49" t="s">
        <v>94</v>
      </c>
      <c r="E14" s="49" t="s">
        <v>42</v>
      </c>
      <c r="F14" s="49" t="s">
        <v>80</v>
      </c>
      <c r="G14" s="49" t="s">
        <v>58</v>
      </c>
      <c r="H14" s="49" t="s">
        <v>14</v>
      </c>
      <c r="I14" s="49" t="s">
        <v>13</v>
      </c>
      <c r="J14" s="58">
        <v>38446</v>
      </c>
      <c r="K14" s="59">
        <v>6.8</v>
      </c>
      <c r="L14" s="53" t="s">
        <v>14</v>
      </c>
      <c r="M14" s="53" t="s">
        <v>14</v>
      </c>
      <c r="N14" s="53" t="s">
        <v>14</v>
      </c>
      <c r="O14" s="53" t="s">
        <v>14</v>
      </c>
      <c r="P14" s="49">
        <v>3</v>
      </c>
      <c r="Q14" s="49">
        <v>6</v>
      </c>
      <c r="R14" s="49">
        <v>12</v>
      </c>
      <c r="S14" s="49">
        <v>0</v>
      </c>
      <c r="T14" s="49">
        <v>7</v>
      </c>
      <c r="U14" s="49">
        <v>29</v>
      </c>
      <c r="V14" s="66"/>
      <c r="W14" s="71"/>
      <c r="X14" s="53"/>
      <c r="Y14" s="53" t="s">
        <v>14</v>
      </c>
      <c r="Z14" s="52" t="s">
        <v>14</v>
      </c>
      <c r="AA14" s="56">
        <v>0.9</v>
      </c>
      <c r="AB14" s="56">
        <v>0</v>
      </c>
      <c r="AC14" s="56">
        <v>0</v>
      </c>
      <c r="AD14" s="56">
        <v>0</v>
      </c>
      <c r="AE14" s="56">
        <v>3</v>
      </c>
      <c r="AF14" s="56">
        <v>2</v>
      </c>
      <c r="AG14" s="57">
        <v>0</v>
      </c>
      <c r="AH14" s="57">
        <v>0</v>
      </c>
      <c r="AI14" s="57">
        <v>0</v>
      </c>
      <c r="AJ14" s="57">
        <v>0</v>
      </c>
      <c r="AK14" s="57">
        <v>5.9</v>
      </c>
    </row>
    <row r="15" spans="1:37" ht="15">
      <c r="A15" s="91">
        <v>5</v>
      </c>
      <c r="B15" s="49" t="s">
        <v>244</v>
      </c>
      <c r="C15" s="49" t="s">
        <v>245</v>
      </c>
      <c r="D15" s="49" t="s">
        <v>92</v>
      </c>
      <c r="E15" s="49" t="s">
        <v>42</v>
      </c>
      <c r="F15" s="49" t="s">
        <v>80</v>
      </c>
      <c r="G15" s="49" t="s">
        <v>58</v>
      </c>
      <c r="H15" s="49" t="s">
        <v>14</v>
      </c>
      <c r="I15" s="49" t="s">
        <v>13</v>
      </c>
      <c r="J15" s="58">
        <v>41194</v>
      </c>
      <c r="K15" s="59">
        <v>7.24</v>
      </c>
      <c r="L15" s="53" t="s">
        <v>14</v>
      </c>
      <c r="M15" s="53" t="s">
        <v>14</v>
      </c>
      <c r="N15" s="53" t="s">
        <v>14</v>
      </c>
      <c r="O15" s="53" t="s">
        <v>14</v>
      </c>
      <c r="P15" s="49">
        <v>2</v>
      </c>
      <c r="Q15" s="49">
        <v>0</v>
      </c>
      <c r="R15" s="49">
        <v>18</v>
      </c>
      <c r="S15" s="49">
        <v>0</v>
      </c>
      <c r="T15" s="49">
        <v>7</v>
      </c>
      <c r="U15" s="49">
        <v>25</v>
      </c>
      <c r="V15" s="66"/>
      <c r="W15" s="71"/>
      <c r="X15" s="53"/>
      <c r="Y15" s="53" t="s">
        <v>14</v>
      </c>
      <c r="Z15" s="52" t="s">
        <v>14</v>
      </c>
      <c r="AA15" s="56">
        <v>1.12</v>
      </c>
      <c r="AB15" s="56">
        <v>0</v>
      </c>
      <c r="AC15" s="56">
        <v>0</v>
      </c>
      <c r="AD15" s="56">
        <v>0</v>
      </c>
      <c r="AE15" s="56">
        <v>2</v>
      </c>
      <c r="AF15" s="56">
        <v>2</v>
      </c>
      <c r="AG15" s="57">
        <v>0</v>
      </c>
      <c r="AH15" s="57">
        <v>0</v>
      </c>
      <c r="AI15" s="57">
        <v>0</v>
      </c>
      <c r="AJ15" s="57">
        <v>0</v>
      </c>
      <c r="AK15" s="57">
        <v>5.12</v>
      </c>
    </row>
    <row r="16" spans="1:37" ht="15">
      <c r="A16" s="91">
        <v>6</v>
      </c>
      <c r="B16" s="49" t="s">
        <v>249</v>
      </c>
      <c r="C16" s="49" t="s">
        <v>250</v>
      </c>
      <c r="D16" s="49" t="s">
        <v>88</v>
      </c>
      <c r="E16" s="49" t="s">
        <v>42</v>
      </c>
      <c r="F16" s="49" t="s">
        <v>80</v>
      </c>
      <c r="G16" s="49" t="s">
        <v>58</v>
      </c>
      <c r="H16" s="49" t="s">
        <v>14</v>
      </c>
      <c r="I16" s="49" t="s">
        <v>13</v>
      </c>
      <c r="J16" s="58">
        <v>40940</v>
      </c>
      <c r="K16" s="59">
        <v>6.86</v>
      </c>
      <c r="L16" s="53" t="s">
        <v>14</v>
      </c>
      <c r="M16" s="53" t="s">
        <v>14</v>
      </c>
      <c r="N16" s="53" t="s">
        <v>14</v>
      </c>
      <c r="O16" s="53" t="s">
        <v>14</v>
      </c>
      <c r="P16" s="49">
        <v>1</v>
      </c>
      <c r="Q16" s="49">
        <v>8</v>
      </c>
      <c r="R16" s="49">
        <v>22</v>
      </c>
      <c r="S16" s="49">
        <v>0</v>
      </c>
      <c r="T16" s="49">
        <v>6</v>
      </c>
      <c r="U16" s="49">
        <v>8</v>
      </c>
      <c r="V16" s="66"/>
      <c r="W16" s="71"/>
      <c r="X16" s="53"/>
      <c r="Y16" s="53" t="s">
        <v>14</v>
      </c>
      <c r="Z16" s="52" t="s">
        <v>14</v>
      </c>
      <c r="AA16" s="56">
        <v>0.93</v>
      </c>
      <c r="AB16" s="56">
        <v>0</v>
      </c>
      <c r="AC16" s="56">
        <v>0</v>
      </c>
      <c r="AD16" s="56">
        <v>0</v>
      </c>
      <c r="AE16" s="56">
        <v>1.5</v>
      </c>
      <c r="AF16" s="56">
        <v>1.5</v>
      </c>
      <c r="AG16" s="57">
        <v>0</v>
      </c>
      <c r="AH16" s="57">
        <v>0</v>
      </c>
      <c r="AI16" s="57">
        <v>0</v>
      </c>
      <c r="AJ16" s="57">
        <v>0</v>
      </c>
      <c r="AK16" s="57">
        <v>3.93</v>
      </c>
    </row>
    <row r="17" spans="1:37" ht="15">
      <c r="A17" s="91">
        <v>7</v>
      </c>
      <c r="B17" s="49" t="s">
        <v>251</v>
      </c>
      <c r="C17" s="49" t="s">
        <v>124</v>
      </c>
      <c r="D17" s="49" t="s">
        <v>250</v>
      </c>
      <c r="E17" s="49" t="s">
        <v>42</v>
      </c>
      <c r="F17" s="49" t="s">
        <v>80</v>
      </c>
      <c r="G17" s="49" t="s">
        <v>58</v>
      </c>
      <c r="H17" s="49" t="s">
        <v>14</v>
      </c>
      <c r="I17" s="49" t="s">
        <v>13</v>
      </c>
      <c r="J17" s="58">
        <v>37532</v>
      </c>
      <c r="K17" s="59">
        <v>7.09</v>
      </c>
      <c r="L17" s="53" t="s">
        <v>14</v>
      </c>
      <c r="M17" s="53" t="s">
        <v>14</v>
      </c>
      <c r="N17" s="53" t="s">
        <v>14</v>
      </c>
      <c r="O17" s="53" t="s">
        <v>14</v>
      </c>
      <c r="P17" s="49">
        <v>0</v>
      </c>
      <c r="Q17" s="49">
        <v>0</v>
      </c>
      <c r="R17" s="49">
        <v>0</v>
      </c>
      <c r="S17" s="49">
        <v>0</v>
      </c>
      <c r="T17" s="49">
        <v>10</v>
      </c>
      <c r="U17" s="49">
        <v>17</v>
      </c>
      <c r="V17" s="66"/>
      <c r="W17" s="71"/>
      <c r="X17" s="53"/>
      <c r="Y17" s="53" t="s">
        <v>14</v>
      </c>
      <c r="Z17" s="52" t="s">
        <v>14</v>
      </c>
      <c r="AA17" s="56">
        <v>1.05</v>
      </c>
      <c r="AB17" s="56">
        <v>0</v>
      </c>
      <c r="AC17" s="56">
        <v>0</v>
      </c>
      <c r="AD17" s="56">
        <v>0</v>
      </c>
      <c r="AE17" s="56">
        <v>0</v>
      </c>
      <c r="AF17" s="56">
        <v>2.75</v>
      </c>
      <c r="AG17" s="57">
        <v>0</v>
      </c>
      <c r="AH17" s="57">
        <v>0</v>
      </c>
      <c r="AI17" s="57">
        <v>0</v>
      </c>
      <c r="AJ17" s="57">
        <v>0</v>
      </c>
      <c r="AK17" s="57">
        <v>3.8</v>
      </c>
    </row>
    <row r="18" spans="1:37" ht="15">
      <c r="A18" s="91">
        <v>8</v>
      </c>
      <c r="B18" s="49" t="s">
        <v>240</v>
      </c>
      <c r="C18" s="49" t="s">
        <v>87</v>
      </c>
      <c r="D18" s="49" t="s">
        <v>92</v>
      </c>
      <c r="E18" s="49" t="s">
        <v>42</v>
      </c>
      <c r="F18" s="49" t="s">
        <v>80</v>
      </c>
      <c r="G18" s="49" t="s">
        <v>58</v>
      </c>
      <c r="H18" s="49" t="s">
        <v>14</v>
      </c>
      <c r="I18" s="49" t="s">
        <v>13</v>
      </c>
      <c r="J18" s="58">
        <v>40620</v>
      </c>
      <c r="K18" s="59">
        <v>7.16</v>
      </c>
      <c r="L18" s="53" t="s">
        <v>14</v>
      </c>
      <c r="M18" s="53" t="s">
        <v>14</v>
      </c>
      <c r="N18" s="53" t="s">
        <v>14</v>
      </c>
      <c r="O18" s="53" t="s">
        <v>14</v>
      </c>
      <c r="P18" s="49">
        <v>2</v>
      </c>
      <c r="Q18" s="49">
        <v>11</v>
      </c>
      <c r="R18" s="49">
        <v>2</v>
      </c>
      <c r="S18" s="49">
        <v>0</v>
      </c>
      <c r="T18" s="49">
        <v>0</v>
      </c>
      <c r="U18" s="49">
        <v>0</v>
      </c>
      <c r="V18" s="66"/>
      <c r="W18" s="71"/>
      <c r="X18" s="53"/>
      <c r="Y18" s="53" t="s">
        <v>14</v>
      </c>
      <c r="Z18" s="52" t="s">
        <v>14</v>
      </c>
      <c r="AA18" s="56">
        <v>1.08</v>
      </c>
      <c r="AB18" s="56">
        <v>0</v>
      </c>
      <c r="AC18" s="56">
        <v>0</v>
      </c>
      <c r="AD18" s="56">
        <v>0</v>
      </c>
      <c r="AE18" s="56">
        <v>2.5</v>
      </c>
      <c r="AF18" s="56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3.58</v>
      </c>
    </row>
    <row r="19" spans="1:37" ht="15">
      <c r="A19" s="91">
        <v>9</v>
      </c>
      <c r="B19" s="49" t="s">
        <v>258</v>
      </c>
      <c r="C19" s="49" t="s">
        <v>259</v>
      </c>
      <c r="D19" s="49" t="s">
        <v>96</v>
      </c>
      <c r="E19" s="49" t="s">
        <v>42</v>
      </c>
      <c r="F19" s="49" t="s">
        <v>80</v>
      </c>
      <c r="G19" s="49" t="s">
        <v>58</v>
      </c>
      <c r="H19" s="49" t="s">
        <v>14</v>
      </c>
      <c r="I19" s="49" t="s">
        <v>13</v>
      </c>
      <c r="J19" s="58">
        <v>40827</v>
      </c>
      <c r="K19" s="59">
        <v>8.14</v>
      </c>
      <c r="L19" s="53" t="s">
        <v>14</v>
      </c>
      <c r="M19" s="53" t="s">
        <v>14</v>
      </c>
      <c r="N19" s="53" t="s">
        <v>14</v>
      </c>
      <c r="O19" s="53" t="s">
        <v>14</v>
      </c>
      <c r="P19" s="49">
        <v>1</v>
      </c>
      <c r="Q19" s="49">
        <v>11</v>
      </c>
      <c r="R19" s="49">
        <v>14</v>
      </c>
      <c r="S19" s="49">
        <v>0</v>
      </c>
      <c r="T19" s="49">
        <v>0</v>
      </c>
      <c r="U19" s="49">
        <v>0</v>
      </c>
      <c r="V19" s="66"/>
      <c r="W19" s="71"/>
      <c r="X19" s="53"/>
      <c r="Y19" s="53" t="s">
        <v>14</v>
      </c>
      <c r="Z19" s="52" t="s">
        <v>14</v>
      </c>
      <c r="AA19" s="56">
        <v>1.57</v>
      </c>
      <c r="AB19" s="56">
        <v>0</v>
      </c>
      <c r="AC19" s="56">
        <v>0</v>
      </c>
      <c r="AD19" s="56">
        <v>0</v>
      </c>
      <c r="AE19" s="56">
        <v>1.5</v>
      </c>
      <c r="AF19" s="56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3.0700000000000003</v>
      </c>
    </row>
    <row r="20" spans="1:37" ht="15">
      <c r="A20" s="91">
        <v>10</v>
      </c>
      <c r="B20" s="49" t="s">
        <v>256</v>
      </c>
      <c r="C20" s="49" t="s">
        <v>130</v>
      </c>
      <c r="D20" s="49" t="s">
        <v>88</v>
      </c>
      <c r="E20" s="49" t="s">
        <v>42</v>
      </c>
      <c r="F20" s="49" t="s">
        <v>80</v>
      </c>
      <c r="G20" s="49" t="s">
        <v>58</v>
      </c>
      <c r="H20" s="49" t="s">
        <v>14</v>
      </c>
      <c r="I20" s="49" t="s">
        <v>13</v>
      </c>
      <c r="J20" s="58">
        <v>39422</v>
      </c>
      <c r="K20" s="59">
        <v>6.5</v>
      </c>
      <c r="L20" s="53" t="s">
        <v>14</v>
      </c>
      <c r="M20" s="53" t="s">
        <v>14</v>
      </c>
      <c r="N20" s="53" t="s">
        <v>14</v>
      </c>
      <c r="O20" s="53" t="s">
        <v>14</v>
      </c>
      <c r="P20" s="49">
        <v>1</v>
      </c>
      <c r="Q20" s="49">
        <v>5</v>
      </c>
      <c r="R20" s="49">
        <v>6</v>
      </c>
      <c r="S20" s="49">
        <v>0</v>
      </c>
      <c r="T20" s="49">
        <v>0</v>
      </c>
      <c r="U20" s="49">
        <v>0</v>
      </c>
      <c r="V20" s="66"/>
      <c r="W20" s="71"/>
      <c r="X20" s="53"/>
      <c r="Y20" s="53" t="s">
        <v>14</v>
      </c>
      <c r="Z20" s="52" t="s">
        <v>14</v>
      </c>
      <c r="AA20" s="56">
        <v>0.75</v>
      </c>
      <c r="AB20" s="56">
        <v>0</v>
      </c>
      <c r="AC20" s="56">
        <v>0</v>
      </c>
      <c r="AD20" s="56">
        <v>0</v>
      </c>
      <c r="AE20" s="56">
        <v>1</v>
      </c>
      <c r="AF20" s="56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1.75</v>
      </c>
    </row>
    <row r="21" spans="1:37" ht="15">
      <c r="A21" s="91">
        <v>11</v>
      </c>
      <c r="B21" s="49" t="s">
        <v>253</v>
      </c>
      <c r="C21" s="49" t="s">
        <v>254</v>
      </c>
      <c r="D21" s="49" t="s">
        <v>102</v>
      </c>
      <c r="E21" s="49" t="s">
        <v>42</v>
      </c>
      <c r="F21" s="49" t="s">
        <v>80</v>
      </c>
      <c r="G21" s="49" t="s">
        <v>58</v>
      </c>
      <c r="H21" s="49" t="s">
        <v>14</v>
      </c>
      <c r="I21" s="49" t="s">
        <v>13</v>
      </c>
      <c r="J21" s="58">
        <v>42403</v>
      </c>
      <c r="K21" s="59">
        <v>6.79</v>
      </c>
      <c r="L21" s="53" t="s">
        <v>14</v>
      </c>
      <c r="M21" s="53" t="s">
        <v>14</v>
      </c>
      <c r="N21" s="53" t="s">
        <v>14</v>
      </c>
      <c r="O21" s="53" t="s">
        <v>14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66"/>
      <c r="W21" s="71"/>
      <c r="X21" s="53"/>
      <c r="Y21" s="53" t="s">
        <v>14</v>
      </c>
      <c r="Z21" s="52" t="s">
        <v>14</v>
      </c>
      <c r="AA21" s="56">
        <v>0.9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0.9</v>
      </c>
    </row>
    <row r="22" spans="1:37" ht="15">
      <c r="A22" s="91">
        <v>12</v>
      </c>
      <c r="B22" s="49" t="s">
        <v>242</v>
      </c>
      <c r="C22" s="49" t="s">
        <v>91</v>
      </c>
      <c r="D22" s="49" t="s">
        <v>94</v>
      </c>
      <c r="E22" s="49" t="s">
        <v>42</v>
      </c>
      <c r="F22" s="49" t="s">
        <v>80</v>
      </c>
      <c r="G22" s="49" t="s">
        <v>58</v>
      </c>
      <c r="H22" s="49" t="s">
        <v>14</v>
      </c>
      <c r="I22" s="49" t="s">
        <v>13</v>
      </c>
      <c r="J22" s="58">
        <v>42146</v>
      </c>
      <c r="K22" s="59">
        <v>6.19</v>
      </c>
      <c r="L22" s="53" t="s">
        <v>14</v>
      </c>
      <c r="M22" s="53" t="s">
        <v>14</v>
      </c>
      <c r="N22" s="53" t="s">
        <v>14</v>
      </c>
      <c r="O22" s="53" t="s">
        <v>14</v>
      </c>
      <c r="P22" s="49">
        <v>0</v>
      </c>
      <c r="Q22" s="49">
        <v>5</v>
      </c>
      <c r="R22" s="49">
        <v>0</v>
      </c>
      <c r="S22" s="49">
        <v>0</v>
      </c>
      <c r="T22" s="49">
        <v>0</v>
      </c>
      <c r="U22" s="49">
        <v>0</v>
      </c>
      <c r="V22" s="66"/>
      <c r="W22" s="71"/>
      <c r="X22" s="53"/>
      <c r="Y22" s="53" t="s">
        <v>14</v>
      </c>
      <c r="Z22" s="52" t="s">
        <v>14</v>
      </c>
      <c r="AA22" s="56">
        <v>0.6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0.6</v>
      </c>
    </row>
    <row r="23" spans="1:25" ht="15">
      <c r="A23" s="9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38" ht="15">
      <c r="A24" s="9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AA24" s="35"/>
      <c r="AB24" s="35"/>
      <c r="AC24" s="35"/>
      <c r="AD24" s="35"/>
      <c r="AE24" s="35"/>
      <c r="AF24" s="35"/>
      <c r="AG24" s="35" t="s">
        <v>553</v>
      </c>
      <c r="AH24" s="35"/>
      <c r="AI24" s="35"/>
      <c r="AJ24" s="35"/>
      <c r="AK24" s="35"/>
      <c r="AL24" s="35"/>
    </row>
    <row r="25" spans="27:38" ht="15">
      <c r="AA25" s="35"/>
      <c r="AB25" s="35"/>
      <c r="AC25" s="35"/>
      <c r="AD25" s="35"/>
      <c r="AE25" s="35"/>
      <c r="AF25" s="35"/>
      <c r="AG25" s="35" t="s">
        <v>545</v>
      </c>
      <c r="AH25" s="35"/>
      <c r="AI25" s="35"/>
      <c r="AJ25" s="35"/>
      <c r="AK25" s="35"/>
      <c r="AL25" s="35"/>
    </row>
    <row r="26" spans="27:38" ht="15">
      <c r="AA26" s="35"/>
      <c r="AB26" s="35"/>
      <c r="AC26" s="35"/>
      <c r="AD26" s="35"/>
      <c r="AE26" s="35"/>
      <c r="AF26" s="35" t="s">
        <v>546</v>
      </c>
      <c r="AG26" s="35"/>
      <c r="AH26" s="35"/>
      <c r="AI26" s="35"/>
      <c r="AJ26" s="35"/>
      <c r="AK26" s="35"/>
      <c r="AL26" s="35"/>
    </row>
    <row r="27" spans="27:38" ht="15">
      <c r="AA27" s="35"/>
      <c r="AB27" s="35"/>
      <c r="AC27" s="35"/>
      <c r="AD27" s="35"/>
      <c r="AE27" s="35"/>
      <c r="AF27" s="35" t="s">
        <v>547</v>
      </c>
      <c r="AG27" s="35"/>
      <c r="AH27" s="35"/>
      <c r="AI27" s="35"/>
      <c r="AJ27" s="35"/>
      <c r="AK27" s="35"/>
      <c r="AL27" s="35"/>
    </row>
    <row r="28" spans="27:38" ht="15"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27:38" ht="15"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27:38" ht="15"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27:38" ht="15">
      <c r="AA31" s="35"/>
      <c r="AB31" s="35"/>
      <c r="AC31" s="35"/>
      <c r="AD31" s="35"/>
      <c r="AE31" s="35"/>
      <c r="AF31" s="35" t="s">
        <v>548</v>
      </c>
      <c r="AG31" s="35"/>
      <c r="AH31" s="35"/>
      <c r="AI31" s="35"/>
      <c r="AJ31" s="35"/>
      <c r="AK31" s="35"/>
      <c r="AL31" s="35"/>
    </row>
    <row r="32" spans="27:38" ht="15"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27:38" ht="15"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</sheetData>
  <sheetProtection/>
  <mergeCells count="8">
    <mergeCell ref="E4:X4"/>
    <mergeCell ref="AA9:AJ9"/>
    <mergeCell ref="B9:D9"/>
    <mergeCell ref="E9:J9"/>
    <mergeCell ref="K9:O9"/>
    <mergeCell ref="P9:U9"/>
    <mergeCell ref="V9:X9"/>
    <mergeCell ref="Y9:Z9"/>
  </mergeCells>
  <conditionalFormatting sqref="E5:I22 E1:I1 E3:I3">
    <cfRule type="expression" priority="12" dxfId="0">
      <formula>OR(AND($E1&lt;&gt;"ΠΕ23",$H1="ΝΑΙ",$I1="ΕΠΙΚΟΥΡΙΚΟΣ"),AND($E1&lt;&gt;"ΠΕ23",$H1="ΌΧΙ",$I1="ΚΥΡΙΟΣ"))</formula>
    </cfRule>
  </conditionalFormatting>
  <conditionalFormatting sqref="E5:G22 E1:G1 E3:G3">
    <cfRule type="expression" priority="11" dxfId="0">
      <formula>OR(AND($E1&lt;&gt;"ΠΕ25",$F1="ΑΕΙ",$G1="ΑΠΑΙΤΕΙΤΑΙ"),AND($E1&lt;&gt;"ΠΕ25",$E1&lt;&gt;"ΠΕ23",$F1="ΤΕΙ",$G1="ΔΕΝ ΑΠΑΙΤΕΙΤΑΙ"))</formula>
    </cfRule>
  </conditionalFormatting>
  <conditionalFormatting sqref="H5:H22 E5:E22 H1 H3 E1 E3">
    <cfRule type="expression" priority="9" dxfId="0">
      <formula>AND($E1="ΠΕ23",$H1="ΌΧΙ")</formula>
    </cfRule>
  </conditionalFormatting>
  <conditionalFormatting sqref="G5:G22 E5:E22 G1 G3 E1 E3">
    <cfRule type="expression" priority="10" dxfId="0">
      <formula>OR(AND($E1="ΠΕ23",$G1="ΑΠΑΙΤΕΙΤΑΙ"),AND($E1="ΠΕ25",$G1="ΔΕΝ ΑΠΑΙΤΕΙΤΑΙ"))</formula>
    </cfRule>
  </conditionalFormatting>
  <conditionalFormatting sqref="G5:H22 G1:H1 G3:H3">
    <cfRule type="expression" priority="8" dxfId="0">
      <formula>AND($G1="ΔΕΝ ΑΠΑΙΤΕΙΤΑΙ",$H1="ΌΧΙ")</formula>
    </cfRule>
  </conditionalFormatting>
  <conditionalFormatting sqref="E5:F22 E1:F1 E3:F3">
    <cfRule type="expression" priority="7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0">
    <cfRule type="expression" priority="6" dxfId="0">
      <formula>OR(AND($E10&lt;&gt;"ΠΕ23",$H10="ΝΑΙ",$I10="ΕΠΙΚΟΥΡΙΚΟΣ"),AND($E10&lt;&gt;"ΠΕ23",$H10="ΌΧΙ",$I10="ΚΥΡΙΟΣ"))</formula>
    </cfRule>
  </conditionalFormatting>
  <conditionalFormatting sqref="H10">
    <cfRule type="expression" priority="5" dxfId="0">
      <formula>AND($E10="ΠΕ23",$H10="ΌΧΙ")</formula>
    </cfRule>
  </conditionalFormatting>
  <conditionalFormatting sqref="H10">
    <cfRule type="expression" priority="4" dxfId="0">
      <formula>AND($G10="ΔΕΝ ΑΠΑΙΤΕΙΤΑΙ",$H10="ΌΧΙ")</formula>
    </cfRule>
  </conditionalFormatting>
  <conditionalFormatting sqref="H10">
    <cfRule type="expression" priority="3" dxfId="0">
      <formula>AND($D10="ΔΕΝ ΑΠΑΙΤΕΙΤΑΙ",$E10="ΌΧΙ")</formula>
    </cfRule>
  </conditionalFormatting>
  <conditionalFormatting sqref="H10">
    <cfRule type="expression" priority="2" dxfId="0">
      <formula>OR(AND($B10&lt;&gt;"ΠΕ23",$E10="ΝΑΙ",$F10="ΕΠΙΚΟΥΡΙΚΟΣ"),AND($B10&lt;&gt;"ΠΕ23",$E10="ΌΧΙ",$F10="ΚΥΡΙΟΣ"))</formula>
    </cfRule>
  </conditionalFormatting>
  <conditionalFormatting sqref="H10">
    <cfRule type="expression" priority="1" dxfId="0">
      <formula>AND($B10="ΠΕ23",$E10="ΌΧΙ")</formula>
    </cfRule>
  </conditionalFormatting>
  <conditionalFormatting sqref="G4:K4">
    <cfRule type="expression" priority="14" dxfId="0">
      <formula>OR(AND($G4&lt;&gt;"ΠΕ23",$J4="ΝΑΙ",$K4="ΕΠΙΚΟΥΡΙΚΟΣ"),AND($G4&lt;&gt;"ΠΕ23",$J4="ΌΧΙ",$K4="ΚΥΡΙΟΣ"))</formula>
    </cfRule>
  </conditionalFormatting>
  <conditionalFormatting sqref="G4:I4">
    <cfRule type="expression" priority="16" dxfId="0">
      <formula>OR(AND($G4&lt;&gt;"ΠΕ25",$H4="ΑΕΙ",$I4="ΑΠΑΙΤΕΙΤΑΙ"),AND($G4&lt;&gt;"ΠΕ25",$G4&lt;&gt;"ΠΕ23",$H4="ΤΕΙ",$I4="ΔΕΝ ΑΠΑΙΤΕΙΤΑΙ"))</formula>
    </cfRule>
  </conditionalFormatting>
  <conditionalFormatting sqref="J4 G4">
    <cfRule type="expression" priority="18" dxfId="0">
      <formula>AND($G4="ΠΕ23",$J4="ΌΧΙ")</formula>
    </cfRule>
  </conditionalFormatting>
  <conditionalFormatting sqref="I4 G4">
    <cfRule type="expression" priority="22" dxfId="0">
      <formula>OR(AND($G4="ΠΕ23",$I4="ΑΠΑΙΤΕΙΤΑΙ"),AND($G4="ΠΕ25",$I4="ΔΕΝ ΑΠΑΙΤΕΙΤΑΙ"))</formula>
    </cfRule>
  </conditionalFormatting>
  <conditionalFormatting sqref="I4:J4">
    <cfRule type="expression" priority="26" dxfId="0">
      <formula>AND($I4="ΔΕΝ ΑΠΑΙΤΕΙΤΑΙ",$J4="ΌΧΙ")</formula>
    </cfRule>
  </conditionalFormatting>
  <conditionalFormatting sqref="G4:H4">
    <cfRule type="expression" priority="28" dxfId="0">
      <formula>OR(AND($G4="ΠΕ22",$H4="ΤΕΙ"),AND($G4="ΠΕ23",$H4="ΤΕΙ"),AND($G4="ΠΕ24",$H4="ΤΕΙ"),AND(LEFT($G4,4)="ΠΕ31",$H4="ΤΕΙ"),AND($G4="ΠΕ28",$H4="ΑΕΙ"),AND($G4="ΠΕ29",$H4="ΑΕΙ"))</formula>
    </cfRule>
  </conditionalFormatting>
  <dataValidations count="12">
    <dataValidation type="whole" operator="greaterThanOrEqual" allowBlank="1" showInputMessage="1" showErrorMessage="1" sqref="W11:W22">
      <formula1>0</formula1>
    </dataValidation>
    <dataValidation type="list" allowBlank="1" showInputMessage="1" showErrorMessage="1" sqref="F11:F22">
      <formula1>ΑΕΙ_ΤΕΙ</formula1>
    </dataValidation>
    <dataValidation type="list" allowBlank="1" showInputMessage="1" showErrorMessage="1" sqref="G11:G22">
      <formula1>ΑΠΑΙΤΕΙΤΑΙ_ΔΕΝ_ΑΠΑΙΤΕΙΤΑΙ</formula1>
    </dataValidation>
    <dataValidation type="list" allowBlank="1" showInputMessage="1" showErrorMessage="1" sqref="E11:E22">
      <formula1>ΚΛΑΔΟΣ_ΕΕΠ</formula1>
    </dataValidation>
    <dataValidation type="list" allowBlank="1" showInputMessage="1" showErrorMessage="1" sqref="I11:I22">
      <formula1>ΚΑΤΗΓΟΡΙΑ_ΠΙΝΑΚΑ</formula1>
    </dataValidation>
    <dataValidation type="decimal" allowBlank="1" showInputMessage="1" showErrorMessage="1" sqref="K11:K22">
      <formula1>0</formula1>
      <formula2>10</formula2>
    </dataValidation>
    <dataValidation type="list" allowBlank="1" showInputMessage="1" showErrorMessage="1" sqref="X11:X22">
      <formula1>ΠΟΛΥΤΕΚΝΟΣ_ΤΡΙΤΕΚΝΟΣ</formula1>
    </dataValidation>
    <dataValidation type="decimal" allowBlank="1" showInputMessage="1" showErrorMessage="1" sqref="V11:V22">
      <formula1>0</formula1>
      <formula2>1</formula2>
    </dataValidation>
    <dataValidation type="whole" allowBlank="1" showInputMessage="1" showErrorMessage="1" sqref="U11:U22 R11:R22">
      <formula1>0</formula1>
      <formula2>29</formula2>
    </dataValidation>
    <dataValidation type="whole" allowBlank="1" showInputMessage="1" showErrorMessage="1" sqref="T11:T22 Q11:Q22">
      <formula1>0</formula1>
      <formula2>11</formula2>
    </dataValidation>
    <dataValidation type="whole" allowBlank="1" showInputMessage="1" showErrorMessage="1" sqref="S11:S22 P11:P22">
      <formula1>0</formula1>
      <formula2>40</formula2>
    </dataValidation>
    <dataValidation type="list" allowBlank="1" showInputMessage="1" showErrorMessage="1" sqref="Y11:Z22 H11:H22 L11:O22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C10">
      <selection activeCell="AG15" sqref="AG15"/>
    </sheetView>
  </sheetViews>
  <sheetFormatPr defaultColWidth="9.140625" defaultRowHeight="15"/>
  <cols>
    <col min="1" max="1" width="3.28125" style="93" customWidth="1"/>
    <col min="5" max="5" width="3.00390625" style="0" customWidth="1"/>
    <col min="6" max="6" width="2.421875" style="0" customWidth="1"/>
    <col min="8" max="9" width="5.28125" style="0" customWidth="1"/>
    <col min="10" max="10" width="6.57421875" style="0" customWidth="1"/>
    <col min="11" max="37" width="4.140625" style="0" customWidth="1"/>
  </cols>
  <sheetData>
    <row r="1" spans="1:37" ht="1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5">
      <c r="A2" s="33"/>
      <c r="B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5">
      <c r="A3" s="33"/>
      <c r="B3" s="32"/>
      <c r="C3" s="36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5" t="s">
        <v>482</v>
      </c>
      <c r="B4" s="32"/>
      <c r="C4" s="32"/>
      <c r="D4" s="32"/>
      <c r="E4" s="139" t="s">
        <v>535</v>
      </c>
      <c r="F4" s="139"/>
      <c r="G4" s="139"/>
      <c r="H4" s="139"/>
      <c r="I4" s="139"/>
      <c r="J4" s="139"/>
      <c r="K4" s="139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>
      <c r="A5" s="75" t="s">
        <v>483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5">
      <c r="A6" s="75" t="s">
        <v>514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">
      <c r="A7" s="75" t="s">
        <v>476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">
      <c r="A8" s="73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">
      <c r="A9" s="70"/>
      <c r="B9" s="141"/>
      <c r="C9" s="141"/>
      <c r="D9" s="141"/>
      <c r="E9" s="142" t="s">
        <v>71</v>
      </c>
      <c r="F9" s="142"/>
      <c r="G9" s="142"/>
      <c r="H9" s="142"/>
      <c r="I9" s="142"/>
      <c r="J9" s="142"/>
      <c r="K9" s="143" t="s">
        <v>72</v>
      </c>
      <c r="L9" s="143"/>
      <c r="M9" s="143"/>
      <c r="N9" s="143"/>
      <c r="O9" s="143"/>
      <c r="P9" s="144" t="s">
        <v>73</v>
      </c>
      <c r="Q9" s="144"/>
      <c r="R9" s="144"/>
      <c r="S9" s="144"/>
      <c r="T9" s="144"/>
      <c r="U9" s="144"/>
      <c r="V9" s="145" t="s">
        <v>74</v>
      </c>
      <c r="W9" s="146"/>
      <c r="X9" s="146"/>
      <c r="Y9" s="147" t="s">
        <v>75</v>
      </c>
      <c r="Z9" s="147"/>
      <c r="AA9" s="140" t="s">
        <v>76</v>
      </c>
      <c r="AB9" s="140"/>
      <c r="AC9" s="140"/>
      <c r="AD9" s="140"/>
      <c r="AE9" s="140"/>
      <c r="AF9" s="140"/>
      <c r="AG9" s="140"/>
      <c r="AH9" s="140"/>
      <c r="AI9" s="140"/>
      <c r="AJ9" s="140"/>
      <c r="AK9" s="37"/>
    </row>
    <row r="10" spans="1:37" ht="136.5" customHeight="1">
      <c r="A10" s="70" t="s">
        <v>77</v>
      </c>
      <c r="B10" s="38" t="s">
        <v>16</v>
      </c>
      <c r="C10" s="38" t="s">
        <v>17</v>
      </c>
      <c r="D10" s="38" t="s">
        <v>18</v>
      </c>
      <c r="E10" s="39" t="s">
        <v>56</v>
      </c>
      <c r="F10" s="39" t="s">
        <v>81</v>
      </c>
      <c r="G10" s="39" t="s">
        <v>57</v>
      </c>
      <c r="H10" s="40" t="s">
        <v>473</v>
      </c>
      <c r="I10" s="41" t="s">
        <v>0</v>
      </c>
      <c r="J10" s="39" t="s">
        <v>64</v>
      </c>
      <c r="K10" s="42" t="s">
        <v>19</v>
      </c>
      <c r="L10" s="42" t="s">
        <v>63</v>
      </c>
      <c r="M10" s="42" t="s">
        <v>474</v>
      </c>
      <c r="N10" s="42" t="s">
        <v>4</v>
      </c>
      <c r="O10" s="42" t="s">
        <v>6</v>
      </c>
      <c r="P10" s="43" t="s">
        <v>20</v>
      </c>
      <c r="Q10" s="43" t="s">
        <v>21</v>
      </c>
      <c r="R10" s="43" t="s">
        <v>22</v>
      </c>
      <c r="S10" s="43" t="s">
        <v>23</v>
      </c>
      <c r="T10" s="43" t="s">
        <v>24</v>
      </c>
      <c r="U10" s="43" t="s">
        <v>25</v>
      </c>
      <c r="V10" s="44" t="s">
        <v>83</v>
      </c>
      <c r="W10" s="44" t="s">
        <v>82</v>
      </c>
      <c r="X10" s="44" t="s">
        <v>29</v>
      </c>
      <c r="Y10" s="45" t="s">
        <v>9</v>
      </c>
      <c r="Z10" s="45" t="s">
        <v>10</v>
      </c>
      <c r="AA10" s="42" t="s">
        <v>26</v>
      </c>
      <c r="AB10" s="42" t="s">
        <v>61</v>
      </c>
      <c r="AC10" s="42" t="s">
        <v>62</v>
      </c>
      <c r="AD10" s="42" t="s">
        <v>60</v>
      </c>
      <c r="AE10" s="43" t="s">
        <v>27</v>
      </c>
      <c r="AF10" s="43" t="s">
        <v>28</v>
      </c>
      <c r="AG10" s="46" t="s">
        <v>66</v>
      </c>
      <c r="AH10" s="46" t="s">
        <v>67</v>
      </c>
      <c r="AI10" s="46" t="s">
        <v>69</v>
      </c>
      <c r="AJ10" s="46" t="s">
        <v>68</v>
      </c>
      <c r="AK10" s="37" t="s">
        <v>34</v>
      </c>
    </row>
    <row r="11" spans="1:37" ht="15">
      <c r="A11" s="91">
        <v>1</v>
      </c>
      <c r="B11" s="49" t="s">
        <v>227</v>
      </c>
      <c r="C11" s="49" t="s">
        <v>104</v>
      </c>
      <c r="D11" s="49" t="s">
        <v>89</v>
      </c>
      <c r="E11" s="49" t="s">
        <v>43</v>
      </c>
      <c r="F11" s="49" t="s">
        <v>80</v>
      </c>
      <c r="G11" s="49" t="s">
        <v>58</v>
      </c>
      <c r="H11" s="49" t="s">
        <v>12</v>
      </c>
      <c r="I11" s="49" t="s">
        <v>11</v>
      </c>
      <c r="J11" s="58">
        <v>37594</v>
      </c>
      <c r="K11" s="59">
        <v>7.84</v>
      </c>
      <c r="L11" s="53" t="s">
        <v>14</v>
      </c>
      <c r="M11" s="53" t="s">
        <v>12</v>
      </c>
      <c r="N11" s="53" t="s">
        <v>14</v>
      </c>
      <c r="O11" s="53" t="s">
        <v>14</v>
      </c>
      <c r="P11" s="49">
        <v>0</v>
      </c>
      <c r="Q11" s="49">
        <v>0</v>
      </c>
      <c r="R11" s="49">
        <v>28</v>
      </c>
      <c r="S11" s="49">
        <v>5</v>
      </c>
      <c r="T11" s="49">
        <v>11</v>
      </c>
      <c r="U11" s="49">
        <v>8</v>
      </c>
      <c r="V11" s="66"/>
      <c r="W11" s="71"/>
      <c r="X11" s="53"/>
      <c r="Y11" s="53" t="s">
        <v>14</v>
      </c>
      <c r="Z11" s="52" t="s">
        <v>14</v>
      </c>
      <c r="AA11" s="56">
        <v>1.42</v>
      </c>
      <c r="AB11" s="56">
        <v>4</v>
      </c>
      <c r="AC11" s="56">
        <v>0</v>
      </c>
      <c r="AD11" s="56">
        <v>4</v>
      </c>
      <c r="AE11" s="56">
        <v>0</v>
      </c>
      <c r="AF11" s="56">
        <v>17.75</v>
      </c>
      <c r="AG11" s="57">
        <v>0</v>
      </c>
      <c r="AH11" s="57">
        <v>0</v>
      </c>
      <c r="AI11" s="57">
        <v>0</v>
      </c>
      <c r="AJ11" s="57">
        <v>0</v>
      </c>
      <c r="AK11" s="57">
        <v>23.17</v>
      </c>
    </row>
    <row r="12" spans="1:37" ht="15">
      <c r="A12" s="91">
        <v>2</v>
      </c>
      <c r="B12" s="49" t="s">
        <v>156</v>
      </c>
      <c r="C12" s="60" t="s">
        <v>148</v>
      </c>
      <c r="D12" s="49" t="s">
        <v>157</v>
      </c>
      <c r="E12" s="49" t="s">
        <v>43</v>
      </c>
      <c r="F12" s="49" t="s">
        <v>80</v>
      </c>
      <c r="G12" s="49" t="s">
        <v>58</v>
      </c>
      <c r="H12" s="49" t="s">
        <v>12</v>
      </c>
      <c r="I12" s="49" t="s">
        <v>11</v>
      </c>
      <c r="J12" s="58">
        <v>40319</v>
      </c>
      <c r="K12" s="61">
        <v>8.63</v>
      </c>
      <c r="L12" s="60" t="s">
        <v>14</v>
      </c>
      <c r="M12" s="53" t="s">
        <v>14</v>
      </c>
      <c r="N12" s="53" t="s">
        <v>14</v>
      </c>
      <c r="O12" s="53" t="s">
        <v>14</v>
      </c>
      <c r="P12" s="60">
        <v>0</v>
      </c>
      <c r="Q12" s="60">
        <v>0</v>
      </c>
      <c r="R12" s="60">
        <v>0</v>
      </c>
      <c r="S12" s="60">
        <v>4</v>
      </c>
      <c r="T12" s="60">
        <v>10</v>
      </c>
      <c r="U12" s="60">
        <v>4</v>
      </c>
      <c r="V12" s="62"/>
      <c r="W12" s="63"/>
      <c r="X12" s="60"/>
      <c r="Y12" s="53" t="s">
        <v>14</v>
      </c>
      <c r="Z12" s="52" t="s">
        <v>14</v>
      </c>
      <c r="AA12" s="56">
        <v>1.82</v>
      </c>
      <c r="AB12" s="56">
        <v>0</v>
      </c>
      <c r="AC12" s="56">
        <v>0</v>
      </c>
      <c r="AD12" s="56">
        <v>0</v>
      </c>
      <c r="AE12" s="56">
        <v>0</v>
      </c>
      <c r="AF12" s="56">
        <v>14.5</v>
      </c>
      <c r="AG12" s="57">
        <v>0</v>
      </c>
      <c r="AH12" s="57">
        <v>0</v>
      </c>
      <c r="AI12" s="57">
        <v>0</v>
      </c>
      <c r="AJ12" s="57">
        <v>0</v>
      </c>
      <c r="AK12" s="57">
        <v>16.32</v>
      </c>
    </row>
    <row r="13" spans="1:37" ht="15">
      <c r="A13" s="91">
        <v>3</v>
      </c>
      <c r="B13" s="49" t="s">
        <v>159</v>
      </c>
      <c r="C13" s="49" t="s">
        <v>92</v>
      </c>
      <c r="D13" s="49" t="s">
        <v>160</v>
      </c>
      <c r="E13" s="49" t="s">
        <v>43</v>
      </c>
      <c r="F13" s="49" t="s">
        <v>80</v>
      </c>
      <c r="G13" s="49" t="s">
        <v>58</v>
      </c>
      <c r="H13" s="49" t="s">
        <v>12</v>
      </c>
      <c r="I13" s="49" t="s">
        <v>11</v>
      </c>
      <c r="J13" s="58">
        <v>38663</v>
      </c>
      <c r="K13" s="59">
        <v>7.39</v>
      </c>
      <c r="L13" s="53" t="s">
        <v>14</v>
      </c>
      <c r="M13" s="53" t="s">
        <v>14</v>
      </c>
      <c r="N13" s="53" t="s">
        <v>14</v>
      </c>
      <c r="O13" s="53" t="s">
        <v>14</v>
      </c>
      <c r="P13" s="60">
        <v>0</v>
      </c>
      <c r="Q13" s="60">
        <v>0</v>
      </c>
      <c r="R13" s="60">
        <v>0</v>
      </c>
      <c r="S13" s="60">
        <v>4</v>
      </c>
      <c r="T13" s="60">
        <v>3</v>
      </c>
      <c r="U13" s="60">
        <v>21</v>
      </c>
      <c r="V13" s="62"/>
      <c r="W13" s="63"/>
      <c r="X13" s="53"/>
      <c r="Y13" s="53" t="s">
        <v>14</v>
      </c>
      <c r="Z13" s="52" t="s">
        <v>14</v>
      </c>
      <c r="AA13" s="56">
        <v>1.2</v>
      </c>
      <c r="AB13" s="56">
        <v>0</v>
      </c>
      <c r="AC13" s="56">
        <v>0</v>
      </c>
      <c r="AD13" s="56">
        <v>0</v>
      </c>
      <c r="AE13" s="56">
        <v>0</v>
      </c>
      <c r="AF13" s="56">
        <v>13</v>
      </c>
      <c r="AG13" s="57">
        <v>0</v>
      </c>
      <c r="AH13" s="57">
        <v>0</v>
      </c>
      <c r="AI13" s="57">
        <v>0</v>
      </c>
      <c r="AJ13" s="57">
        <v>0</v>
      </c>
      <c r="AK13" s="57">
        <v>14.2</v>
      </c>
    </row>
    <row r="14" spans="1:25" ht="15">
      <c r="A14" s="9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27:38" ht="15">
      <c r="AA15" s="35"/>
      <c r="AB15" s="35"/>
      <c r="AC15" s="35"/>
      <c r="AD15" s="35"/>
      <c r="AE15" s="35"/>
      <c r="AF15" s="35"/>
      <c r="AG15" s="35" t="s">
        <v>553</v>
      </c>
      <c r="AH15" s="35"/>
      <c r="AI15" s="35"/>
      <c r="AJ15" s="35"/>
      <c r="AK15" s="35"/>
      <c r="AL15" s="35"/>
    </row>
    <row r="16" spans="27:38" ht="15">
      <c r="AA16" s="35"/>
      <c r="AB16" s="35"/>
      <c r="AC16" s="35"/>
      <c r="AD16" s="35"/>
      <c r="AE16" s="35"/>
      <c r="AF16" s="35"/>
      <c r="AG16" s="35" t="s">
        <v>545</v>
      </c>
      <c r="AH16" s="35"/>
      <c r="AI16" s="35"/>
      <c r="AJ16" s="35"/>
      <c r="AK16" s="35"/>
      <c r="AL16" s="35"/>
    </row>
    <row r="17" spans="27:38" ht="15">
      <c r="AA17" s="35"/>
      <c r="AB17" s="35"/>
      <c r="AC17" s="35"/>
      <c r="AD17" s="35"/>
      <c r="AE17" s="35"/>
      <c r="AF17" s="35" t="s">
        <v>546</v>
      </c>
      <c r="AG17" s="35"/>
      <c r="AH17" s="35"/>
      <c r="AI17" s="35"/>
      <c r="AJ17" s="35"/>
      <c r="AK17" s="35"/>
      <c r="AL17" s="35"/>
    </row>
    <row r="18" spans="27:38" ht="15">
      <c r="AA18" s="35"/>
      <c r="AB18" s="35"/>
      <c r="AC18" s="35"/>
      <c r="AD18" s="35"/>
      <c r="AE18" s="35"/>
      <c r="AF18" s="35" t="s">
        <v>547</v>
      </c>
      <c r="AG18" s="35"/>
      <c r="AH18" s="35"/>
      <c r="AI18" s="35"/>
      <c r="AJ18" s="35"/>
      <c r="AK18" s="35"/>
      <c r="AL18" s="35"/>
    </row>
    <row r="19" spans="27:38" ht="15"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27:38" ht="15"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27:38" ht="15"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27:38" ht="15">
      <c r="AA22" s="35"/>
      <c r="AB22" s="35"/>
      <c r="AC22" s="35"/>
      <c r="AD22" s="35"/>
      <c r="AE22" s="35"/>
      <c r="AF22" s="35" t="s">
        <v>548</v>
      </c>
      <c r="AG22" s="35"/>
      <c r="AH22" s="35"/>
      <c r="AI22" s="35"/>
      <c r="AJ22" s="35"/>
      <c r="AK22" s="35"/>
      <c r="AL22" s="35"/>
    </row>
    <row r="23" spans="27:38" ht="15"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27:38" ht="15"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</sheetData>
  <sheetProtection/>
  <mergeCells count="8">
    <mergeCell ref="E4:Y4"/>
    <mergeCell ref="AA9:AJ9"/>
    <mergeCell ref="B9:D9"/>
    <mergeCell ref="E9:J9"/>
    <mergeCell ref="K9:O9"/>
    <mergeCell ref="P9:U9"/>
    <mergeCell ref="V9:X9"/>
    <mergeCell ref="Y9:Z9"/>
  </mergeCells>
  <conditionalFormatting sqref="E5:I13 E1:I1 E3:I3">
    <cfRule type="expression" priority="6" dxfId="0">
      <formula>OR(AND($E1&lt;&gt;"ΠΕ23",$H1="ΝΑΙ",$I1="ΕΠΙΚΟΥΡΙΚΟΣ"),AND($E1&lt;&gt;"ΠΕ23",$H1="ΌΧΙ",$I1="ΚΥΡΙΟΣ"))</formula>
    </cfRule>
  </conditionalFormatting>
  <conditionalFormatting sqref="E5:G13 E1:G1 E3:G3">
    <cfRule type="expression" priority="5" dxfId="0">
      <formula>OR(AND($E1&lt;&gt;"ΠΕ25",$F1="ΑΕΙ",$G1="ΑΠΑΙΤΕΙΤΑΙ"),AND($E1&lt;&gt;"ΠΕ25",$E1&lt;&gt;"ΠΕ23",$F1="ΤΕΙ",$G1="ΔΕΝ ΑΠΑΙΤΕΙΤΑΙ"))</formula>
    </cfRule>
  </conditionalFormatting>
  <conditionalFormatting sqref="H5:H13 E5:E13 H1 H3 E1 E3">
    <cfRule type="expression" priority="3" dxfId="0">
      <formula>AND($E1="ΠΕ23",$H1="ΌΧΙ")</formula>
    </cfRule>
  </conditionalFormatting>
  <conditionalFormatting sqref="G5:G13 E5:E13 G1 G3 E1 E3">
    <cfRule type="expression" priority="4" dxfId="0">
      <formula>OR(AND($E1="ΠΕ23",$G1="ΑΠΑΙΤΕΙΤΑΙ"),AND($E1="ΠΕ25",$G1="ΔΕΝ ΑΠΑΙΤΕΙΤΑΙ"))</formula>
    </cfRule>
  </conditionalFormatting>
  <conditionalFormatting sqref="G5:H13 G1:H1 G3:H3">
    <cfRule type="expression" priority="2" dxfId="0">
      <formula>AND($G1="ΔΕΝ ΑΠΑΙΤΕΙΤΑΙ",$H1="ΌΧΙ")</formula>
    </cfRule>
  </conditionalFormatting>
  <conditionalFormatting sqref="E5:F13 E1:F1 E3:F3">
    <cfRule type="expression" priority="1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G4:K4">
    <cfRule type="expression" priority="8" dxfId="0">
      <formula>OR(AND($G4&lt;&gt;"ΠΕ23",$J4="ΝΑΙ",$K4="ΕΠΙΚΟΥΡΙΚΟΣ"),AND($G4&lt;&gt;"ΠΕ23",$J4="ΌΧΙ",$K4="ΚΥΡΙΟΣ"))</formula>
    </cfRule>
  </conditionalFormatting>
  <conditionalFormatting sqref="G4:I4">
    <cfRule type="expression" priority="10" dxfId="0">
      <formula>OR(AND($G4&lt;&gt;"ΠΕ25",$H4="ΑΕΙ",$I4="ΑΠΑΙΤΕΙΤΑΙ"),AND($G4&lt;&gt;"ΠΕ25",$G4&lt;&gt;"ΠΕ23",$H4="ΤΕΙ",$I4="ΔΕΝ ΑΠΑΙΤΕΙΤΑΙ"))</formula>
    </cfRule>
  </conditionalFormatting>
  <conditionalFormatting sqref="J4 G4">
    <cfRule type="expression" priority="12" dxfId="0">
      <formula>AND($G4="ΠΕ23",$J4="ΌΧΙ")</formula>
    </cfRule>
  </conditionalFormatting>
  <conditionalFormatting sqref="I4 G4">
    <cfRule type="expression" priority="16" dxfId="0">
      <formula>OR(AND($G4="ΠΕ23",$I4="ΑΠΑΙΤΕΙΤΑΙ"),AND($G4="ΠΕ25",$I4="ΔΕΝ ΑΠΑΙΤΕΙΤΑΙ"))</formula>
    </cfRule>
  </conditionalFormatting>
  <conditionalFormatting sqref="I4:J4">
    <cfRule type="expression" priority="20" dxfId="0">
      <formula>AND($I4="ΔΕΝ ΑΠΑΙΤΕΙΤΑΙ",$J4="ΌΧΙ")</formula>
    </cfRule>
  </conditionalFormatting>
  <conditionalFormatting sqref="G4:H4">
    <cfRule type="expression" priority="22" dxfId="0">
      <formula>OR(AND($G4="ΠΕ22",$H4="ΤΕΙ"),AND($G4="ΠΕ23",$H4="ΤΕΙ"),AND($G4="ΠΕ24",$H4="ΤΕΙ"),AND(LEFT($G4,4)="ΠΕ31",$H4="ΤΕΙ"),AND($G4="ΠΕ28",$H4="ΑΕΙ"),AND($G4="ΠΕ29",$H4="ΑΕΙ"))</formula>
    </cfRule>
  </conditionalFormatting>
  <dataValidations count="12">
    <dataValidation type="whole" operator="greaterThanOrEqual" allowBlank="1" showInputMessage="1" showErrorMessage="1" sqref="W11:W13">
      <formula1>0</formula1>
    </dataValidation>
    <dataValidation type="list" allowBlank="1" showInputMessage="1" showErrorMessage="1" sqref="F11:F13">
      <formula1>ΑΕΙ_ΤΕΙ</formula1>
    </dataValidation>
    <dataValidation type="list" allowBlank="1" showInputMessage="1" showErrorMessage="1" sqref="G11:G13">
      <formula1>ΑΠΑΙΤΕΙΤΑΙ_ΔΕΝ_ΑΠΑΙΤΕΙΤΑΙ</formula1>
    </dataValidation>
    <dataValidation type="list" allowBlank="1" showInputMessage="1" showErrorMessage="1" sqref="E11:E13">
      <formula1>ΚΛΑΔΟΣ_ΕΕΠ</formula1>
    </dataValidation>
    <dataValidation type="list" allowBlank="1" showInputMessage="1" showErrorMessage="1" sqref="I11:I13">
      <formula1>ΚΑΤΗΓΟΡΙΑ_ΠΙΝΑΚΑ</formula1>
    </dataValidation>
    <dataValidation type="decimal" allowBlank="1" showInputMessage="1" showErrorMessage="1" sqref="K11:K13">
      <formula1>0</formula1>
      <formula2>10</formula2>
    </dataValidation>
    <dataValidation type="list" allowBlank="1" showInputMessage="1" showErrorMessage="1" sqref="X11:X13">
      <formula1>ΠΟΛΥΤΕΚΝΟΣ_ΤΡΙΤΕΚΝΟΣ</formula1>
    </dataValidation>
    <dataValidation type="decimal" allowBlank="1" showInputMessage="1" showErrorMessage="1" sqref="V11:V13">
      <formula1>0</formula1>
      <formula2>1</formula2>
    </dataValidation>
    <dataValidation type="whole" allowBlank="1" showInputMessage="1" showErrorMessage="1" sqref="U11:U13 R11:R13">
      <formula1>0</formula1>
      <formula2>29</formula2>
    </dataValidation>
    <dataValidation type="whole" allowBlank="1" showInputMessage="1" showErrorMessage="1" sqref="T11:T13 Q11:Q13">
      <formula1>0</formula1>
      <formula2>11</formula2>
    </dataValidation>
    <dataValidation type="whole" allowBlank="1" showInputMessage="1" showErrorMessage="1" sqref="S11:S13 P11:P13">
      <formula1>0</formula1>
      <formula2>40</formula2>
    </dataValidation>
    <dataValidation type="list" allowBlank="1" showInputMessage="1" showErrorMessage="1" sqref="Y11:Z13 H11:H13 L11:O13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selection activeCell="AG22" sqref="AG22"/>
    </sheetView>
  </sheetViews>
  <sheetFormatPr defaultColWidth="9.140625" defaultRowHeight="15"/>
  <cols>
    <col min="1" max="1" width="3.57421875" style="93" customWidth="1"/>
    <col min="5" max="5" width="4.421875" style="0" customWidth="1"/>
    <col min="6" max="6" width="3.00390625" style="0" customWidth="1"/>
    <col min="8" max="8" width="5.00390625" style="0" customWidth="1"/>
    <col min="9" max="9" width="7.421875" style="0" customWidth="1"/>
    <col min="11" max="23" width="3.57421875" style="0" customWidth="1"/>
    <col min="24" max="24" width="7.00390625" style="0" customWidth="1"/>
    <col min="25" max="37" width="3.57421875" style="0" customWidth="1"/>
  </cols>
  <sheetData>
    <row r="1" spans="1:37" ht="1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5">
      <c r="A2" s="33"/>
      <c r="B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5">
      <c r="A3" s="33"/>
      <c r="B3" s="32"/>
      <c r="C3" s="36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5" t="s">
        <v>501</v>
      </c>
      <c r="B4" s="32"/>
      <c r="C4" s="32"/>
      <c r="D4" s="32"/>
      <c r="E4" s="139" t="s">
        <v>534</v>
      </c>
      <c r="F4" s="139"/>
      <c r="G4" s="139"/>
      <c r="H4" s="139"/>
      <c r="I4" s="139"/>
      <c r="J4" s="139"/>
      <c r="K4" s="139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>
      <c r="A5" s="75" t="s">
        <v>475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5">
      <c r="A6" s="75" t="s">
        <v>515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">
      <c r="A7" s="75" t="s">
        <v>512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">
      <c r="A8" s="73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">
      <c r="A9" s="70"/>
      <c r="B9" s="141"/>
      <c r="C9" s="141"/>
      <c r="D9" s="141"/>
      <c r="E9" s="142" t="s">
        <v>71</v>
      </c>
      <c r="F9" s="142"/>
      <c r="G9" s="142"/>
      <c r="H9" s="142"/>
      <c r="I9" s="142"/>
      <c r="J9" s="142"/>
      <c r="K9" s="143" t="s">
        <v>72</v>
      </c>
      <c r="L9" s="143"/>
      <c r="M9" s="143"/>
      <c r="N9" s="143"/>
      <c r="O9" s="143"/>
      <c r="P9" s="144" t="s">
        <v>73</v>
      </c>
      <c r="Q9" s="144"/>
      <c r="R9" s="144"/>
      <c r="S9" s="144"/>
      <c r="T9" s="144"/>
      <c r="U9" s="144"/>
      <c r="V9" s="145" t="s">
        <v>74</v>
      </c>
      <c r="W9" s="146"/>
      <c r="X9" s="146"/>
      <c r="Y9" s="147" t="s">
        <v>75</v>
      </c>
      <c r="Z9" s="147"/>
      <c r="AA9" s="140" t="s">
        <v>76</v>
      </c>
      <c r="AB9" s="140"/>
      <c r="AC9" s="140"/>
      <c r="AD9" s="140"/>
      <c r="AE9" s="140"/>
      <c r="AF9" s="140"/>
      <c r="AG9" s="140"/>
      <c r="AH9" s="140"/>
      <c r="AI9" s="140"/>
      <c r="AJ9" s="140"/>
      <c r="AK9" s="37"/>
    </row>
    <row r="10" spans="1:37" ht="170.25" customHeight="1">
      <c r="A10" s="70" t="s">
        <v>77</v>
      </c>
      <c r="B10" s="38" t="s">
        <v>16</v>
      </c>
      <c r="C10" s="38" t="s">
        <v>17</v>
      </c>
      <c r="D10" s="38" t="s">
        <v>18</v>
      </c>
      <c r="E10" s="39" t="s">
        <v>56</v>
      </c>
      <c r="F10" s="39" t="s">
        <v>81</v>
      </c>
      <c r="G10" s="39" t="s">
        <v>57</v>
      </c>
      <c r="H10" s="40" t="s">
        <v>480</v>
      </c>
      <c r="I10" s="41" t="s">
        <v>0</v>
      </c>
      <c r="J10" s="39" t="s">
        <v>64</v>
      </c>
      <c r="K10" s="42" t="s">
        <v>19</v>
      </c>
      <c r="L10" s="42" t="s">
        <v>63</v>
      </c>
      <c r="M10" s="42" t="s">
        <v>474</v>
      </c>
      <c r="N10" s="42" t="s">
        <v>4</v>
      </c>
      <c r="O10" s="42" t="s">
        <v>6</v>
      </c>
      <c r="P10" s="43" t="s">
        <v>20</v>
      </c>
      <c r="Q10" s="43" t="s">
        <v>21</v>
      </c>
      <c r="R10" s="43" t="s">
        <v>22</v>
      </c>
      <c r="S10" s="43" t="s">
        <v>23</v>
      </c>
      <c r="T10" s="43" t="s">
        <v>24</v>
      </c>
      <c r="U10" s="43" t="s">
        <v>25</v>
      </c>
      <c r="V10" s="44" t="s">
        <v>83</v>
      </c>
      <c r="W10" s="44" t="s">
        <v>82</v>
      </c>
      <c r="X10" s="44" t="s">
        <v>29</v>
      </c>
      <c r="Y10" s="45" t="s">
        <v>9</v>
      </c>
      <c r="Z10" s="45" t="s">
        <v>10</v>
      </c>
      <c r="AA10" s="42" t="s">
        <v>26</v>
      </c>
      <c r="AB10" s="42" t="s">
        <v>61</v>
      </c>
      <c r="AC10" s="42" t="s">
        <v>62</v>
      </c>
      <c r="AD10" s="42" t="s">
        <v>60</v>
      </c>
      <c r="AE10" s="43" t="s">
        <v>27</v>
      </c>
      <c r="AF10" s="43" t="s">
        <v>28</v>
      </c>
      <c r="AG10" s="46" t="s">
        <v>66</v>
      </c>
      <c r="AH10" s="46" t="s">
        <v>67</v>
      </c>
      <c r="AI10" s="46" t="s">
        <v>69</v>
      </c>
      <c r="AJ10" s="46" t="s">
        <v>68</v>
      </c>
      <c r="AK10" s="37" t="s">
        <v>34</v>
      </c>
    </row>
    <row r="11" spans="1:37" ht="15">
      <c r="A11" s="91">
        <v>1</v>
      </c>
      <c r="B11" s="49" t="s">
        <v>162</v>
      </c>
      <c r="C11" s="49" t="s">
        <v>150</v>
      </c>
      <c r="D11" s="49" t="s">
        <v>96</v>
      </c>
      <c r="E11" s="49" t="s">
        <v>43</v>
      </c>
      <c r="F11" s="49" t="s">
        <v>80</v>
      </c>
      <c r="G11" s="49" t="s">
        <v>58</v>
      </c>
      <c r="H11" s="49" t="s">
        <v>14</v>
      </c>
      <c r="I11" s="49" t="s">
        <v>13</v>
      </c>
      <c r="J11" s="58">
        <v>38295</v>
      </c>
      <c r="K11" s="59">
        <v>8.02</v>
      </c>
      <c r="L11" s="53" t="s">
        <v>14</v>
      </c>
      <c r="M11" s="53" t="s">
        <v>14</v>
      </c>
      <c r="N11" s="53" t="s">
        <v>14</v>
      </c>
      <c r="O11" s="53" t="s">
        <v>14</v>
      </c>
      <c r="P11" s="60">
        <v>1</v>
      </c>
      <c r="Q11" s="60">
        <v>4</v>
      </c>
      <c r="R11" s="60">
        <v>8</v>
      </c>
      <c r="S11" s="60">
        <v>2</v>
      </c>
      <c r="T11" s="60">
        <v>7</v>
      </c>
      <c r="U11" s="60">
        <v>0</v>
      </c>
      <c r="V11" s="62"/>
      <c r="W11" s="63"/>
      <c r="X11" s="52"/>
      <c r="Y11" s="52" t="s">
        <v>14</v>
      </c>
      <c r="Z11" s="52" t="s">
        <v>14</v>
      </c>
      <c r="AA11" s="56">
        <v>1.51</v>
      </c>
      <c r="AB11" s="56">
        <v>0</v>
      </c>
      <c r="AC11" s="56">
        <v>0</v>
      </c>
      <c r="AD11" s="56">
        <v>0</v>
      </c>
      <c r="AE11" s="56">
        <v>1</v>
      </c>
      <c r="AF11" s="56">
        <v>7.75</v>
      </c>
      <c r="AG11" s="57">
        <v>0</v>
      </c>
      <c r="AH11" s="57">
        <v>0</v>
      </c>
      <c r="AI11" s="57">
        <v>0</v>
      </c>
      <c r="AJ11" s="57">
        <v>0</v>
      </c>
      <c r="AK11" s="57">
        <v>10.26</v>
      </c>
    </row>
    <row r="12" spans="1:37" ht="15">
      <c r="A12" s="91">
        <v>2</v>
      </c>
      <c r="B12" s="49" t="s">
        <v>218</v>
      </c>
      <c r="C12" s="49" t="s">
        <v>219</v>
      </c>
      <c r="D12" s="49" t="s">
        <v>220</v>
      </c>
      <c r="E12" s="49" t="s">
        <v>43</v>
      </c>
      <c r="F12" s="49" t="s">
        <v>80</v>
      </c>
      <c r="G12" s="49" t="s">
        <v>58</v>
      </c>
      <c r="H12" s="49" t="s">
        <v>14</v>
      </c>
      <c r="I12" s="49" t="s">
        <v>13</v>
      </c>
      <c r="J12" s="58">
        <v>39521</v>
      </c>
      <c r="K12" s="59">
        <v>8.25</v>
      </c>
      <c r="L12" s="53" t="s">
        <v>14</v>
      </c>
      <c r="M12" s="53" t="s">
        <v>14</v>
      </c>
      <c r="N12" s="53" t="s">
        <v>14</v>
      </c>
      <c r="O12" s="53" t="s">
        <v>14</v>
      </c>
      <c r="P12" s="49">
        <v>2</v>
      </c>
      <c r="Q12" s="49">
        <v>2</v>
      </c>
      <c r="R12" s="49">
        <v>24</v>
      </c>
      <c r="S12" s="49">
        <v>2</v>
      </c>
      <c r="T12" s="49">
        <v>1</v>
      </c>
      <c r="U12" s="49">
        <v>29</v>
      </c>
      <c r="V12" s="66"/>
      <c r="W12" s="71"/>
      <c r="X12" s="52"/>
      <c r="Y12" s="52" t="s">
        <v>14</v>
      </c>
      <c r="Z12" s="52" t="s">
        <v>14</v>
      </c>
      <c r="AA12" s="56">
        <v>1.63</v>
      </c>
      <c r="AB12" s="56">
        <v>0</v>
      </c>
      <c r="AC12" s="56">
        <v>0</v>
      </c>
      <c r="AD12" s="56">
        <v>0</v>
      </c>
      <c r="AE12" s="56">
        <v>2</v>
      </c>
      <c r="AF12" s="56">
        <v>6.5</v>
      </c>
      <c r="AG12" s="57">
        <v>0</v>
      </c>
      <c r="AH12" s="57">
        <v>0</v>
      </c>
      <c r="AI12" s="57">
        <v>0</v>
      </c>
      <c r="AJ12" s="57">
        <v>0</v>
      </c>
      <c r="AK12" s="57">
        <v>10.129999999999999</v>
      </c>
    </row>
    <row r="13" spans="1:37" ht="15">
      <c r="A13" s="91">
        <v>3</v>
      </c>
      <c r="B13" s="49" t="s">
        <v>222</v>
      </c>
      <c r="C13" s="49" t="s">
        <v>223</v>
      </c>
      <c r="D13" s="49" t="s">
        <v>88</v>
      </c>
      <c r="E13" s="49" t="s">
        <v>43</v>
      </c>
      <c r="F13" s="49" t="s">
        <v>80</v>
      </c>
      <c r="G13" s="49" t="s">
        <v>58</v>
      </c>
      <c r="H13" s="49" t="s">
        <v>14</v>
      </c>
      <c r="I13" s="49" t="s">
        <v>13</v>
      </c>
      <c r="J13" s="58">
        <v>39435</v>
      </c>
      <c r="K13" s="59">
        <v>7.71</v>
      </c>
      <c r="L13" s="53" t="s">
        <v>14</v>
      </c>
      <c r="M13" s="53" t="s">
        <v>14</v>
      </c>
      <c r="N13" s="53" t="s">
        <v>14</v>
      </c>
      <c r="O13" s="53" t="s">
        <v>14</v>
      </c>
      <c r="P13" s="49">
        <v>5</v>
      </c>
      <c r="Q13" s="49">
        <v>5</v>
      </c>
      <c r="R13" s="49">
        <v>27</v>
      </c>
      <c r="S13" s="49">
        <v>0</v>
      </c>
      <c r="T13" s="49">
        <v>7</v>
      </c>
      <c r="U13" s="49">
        <v>29</v>
      </c>
      <c r="V13" s="66"/>
      <c r="W13" s="71"/>
      <c r="X13" s="52"/>
      <c r="Y13" s="52" t="s">
        <v>14</v>
      </c>
      <c r="Z13" s="52" t="s">
        <v>14</v>
      </c>
      <c r="AA13" s="56">
        <v>1.36</v>
      </c>
      <c r="AB13" s="56">
        <v>0</v>
      </c>
      <c r="AC13" s="56">
        <v>0</v>
      </c>
      <c r="AD13" s="56">
        <v>0</v>
      </c>
      <c r="AE13" s="56">
        <v>3</v>
      </c>
      <c r="AF13" s="56">
        <v>2</v>
      </c>
      <c r="AG13" s="57">
        <v>0</v>
      </c>
      <c r="AH13" s="57">
        <v>0</v>
      </c>
      <c r="AI13" s="57">
        <v>0</v>
      </c>
      <c r="AJ13" s="57">
        <v>0</v>
      </c>
      <c r="AK13" s="57">
        <v>6.36</v>
      </c>
    </row>
    <row r="14" spans="1:37" ht="15">
      <c r="A14" s="91">
        <v>4</v>
      </c>
      <c r="B14" s="49" t="s">
        <v>228</v>
      </c>
      <c r="C14" s="49" t="s">
        <v>119</v>
      </c>
      <c r="D14" s="49" t="s">
        <v>92</v>
      </c>
      <c r="E14" s="49" t="s">
        <v>43</v>
      </c>
      <c r="F14" s="49" t="s">
        <v>80</v>
      </c>
      <c r="G14" s="49" t="s">
        <v>58</v>
      </c>
      <c r="H14" s="49" t="s">
        <v>14</v>
      </c>
      <c r="I14" s="49" t="s">
        <v>13</v>
      </c>
      <c r="J14" s="58">
        <v>39016</v>
      </c>
      <c r="K14" s="59">
        <v>8.3</v>
      </c>
      <c r="L14" s="53" t="s">
        <v>14</v>
      </c>
      <c r="M14" s="53" t="s">
        <v>14</v>
      </c>
      <c r="N14" s="53" t="s">
        <v>14</v>
      </c>
      <c r="O14" s="53" t="s">
        <v>14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66"/>
      <c r="W14" s="71"/>
      <c r="X14" s="52" t="s">
        <v>31</v>
      </c>
      <c r="Y14" s="52" t="s">
        <v>14</v>
      </c>
      <c r="Z14" s="52" t="s">
        <v>14</v>
      </c>
      <c r="AA14" s="56">
        <v>1.65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7">
        <v>0</v>
      </c>
      <c r="AH14" s="57">
        <v>0</v>
      </c>
      <c r="AI14" s="57">
        <v>3</v>
      </c>
      <c r="AJ14" s="57">
        <v>3</v>
      </c>
      <c r="AK14" s="57">
        <v>4.65</v>
      </c>
    </row>
    <row r="15" spans="1:37" ht="15">
      <c r="A15" s="91">
        <v>5</v>
      </c>
      <c r="B15" s="49" t="s">
        <v>224</v>
      </c>
      <c r="C15" s="49" t="s">
        <v>84</v>
      </c>
      <c r="D15" s="49" t="s">
        <v>225</v>
      </c>
      <c r="E15" s="49" t="s">
        <v>43</v>
      </c>
      <c r="F15" s="49" t="s">
        <v>80</v>
      </c>
      <c r="G15" s="49" t="s">
        <v>58</v>
      </c>
      <c r="H15" s="49" t="s">
        <v>14</v>
      </c>
      <c r="I15" s="49" t="s">
        <v>13</v>
      </c>
      <c r="J15" s="58">
        <v>41709</v>
      </c>
      <c r="K15" s="59">
        <v>8.21</v>
      </c>
      <c r="L15" s="53" t="s">
        <v>14</v>
      </c>
      <c r="M15" s="53" t="s">
        <v>14</v>
      </c>
      <c r="N15" s="53" t="s">
        <v>14</v>
      </c>
      <c r="O15" s="53" t="s">
        <v>14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66"/>
      <c r="W15" s="71"/>
      <c r="X15" s="52"/>
      <c r="Y15" s="52" t="s">
        <v>14</v>
      </c>
      <c r="Z15" s="52" t="s">
        <v>14</v>
      </c>
      <c r="AA15" s="56">
        <v>1.61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1.61</v>
      </c>
    </row>
    <row r="16" spans="1:37" ht="15">
      <c r="A16" s="91">
        <v>6</v>
      </c>
      <c r="B16" s="49" t="s">
        <v>161</v>
      </c>
      <c r="C16" s="49" t="s">
        <v>109</v>
      </c>
      <c r="D16" s="49" t="s">
        <v>96</v>
      </c>
      <c r="E16" s="49" t="s">
        <v>43</v>
      </c>
      <c r="F16" s="49" t="s">
        <v>80</v>
      </c>
      <c r="G16" s="49" t="s">
        <v>58</v>
      </c>
      <c r="H16" s="49" t="s">
        <v>14</v>
      </c>
      <c r="I16" s="49" t="s">
        <v>13</v>
      </c>
      <c r="J16" s="58">
        <v>41038</v>
      </c>
      <c r="K16" s="59">
        <v>7.98</v>
      </c>
      <c r="L16" s="53" t="s">
        <v>14</v>
      </c>
      <c r="M16" s="53" t="s">
        <v>14</v>
      </c>
      <c r="N16" s="53" t="s">
        <v>14</v>
      </c>
      <c r="O16" s="53" t="s">
        <v>14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2"/>
      <c r="W16" s="63"/>
      <c r="X16" s="60"/>
      <c r="Y16" s="52" t="s">
        <v>14</v>
      </c>
      <c r="Z16" s="52" t="s">
        <v>14</v>
      </c>
      <c r="AA16" s="56">
        <v>1.49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1.49</v>
      </c>
    </row>
    <row r="17" spans="1:37" ht="15">
      <c r="A17" s="91">
        <v>7</v>
      </c>
      <c r="B17" s="49" t="s">
        <v>154</v>
      </c>
      <c r="C17" s="49" t="s">
        <v>155</v>
      </c>
      <c r="D17" s="49" t="s">
        <v>89</v>
      </c>
      <c r="E17" s="49" t="s">
        <v>43</v>
      </c>
      <c r="F17" s="49" t="s">
        <v>80</v>
      </c>
      <c r="G17" s="49" t="s">
        <v>58</v>
      </c>
      <c r="H17" s="49" t="s">
        <v>14</v>
      </c>
      <c r="I17" s="49" t="s">
        <v>13</v>
      </c>
      <c r="J17" s="58">
        <v>42082</v>
      </c>
      <c r="K17" s="59">
        <v>7.68</v>
      </c>
      <c r="L17" s="53" t="s">
        <v>14</v>
      </c>
      <c r="M17" s="53" t="s">
        <v>14</v>
      </c>
      <c r="N17" s="53" t="s">
        <v>14</v>
      </c>
      <c r="O17" s="53" t="s">
        <v>14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2"/>
      <c r="W17" s="63"/>
      <c r="X17" s="52"/>
      <c r="Y17" s="52" t="s">
        <v>14</v>
      </c>
      <c r="Z17" s="52" t="s">
        <v>14</v>
      </c>
      <c r="AA17" s="56">
        <v>1.34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1.34</v>
      </c>
    </row>
    <row r="18" spans="1:37" ht="15">
      <c r="A18" s="91">
        <v>8</v>
      </c>
      <c r="B18" s="49" t="s">
        <v>158</v>
      </c>
      <c r="C18" s="49" t="s">
        <v>138</v>
      </c>
      <c r="D18" s="49" t="s">
        <v>94</v>
      </c>
      <c r="E18" s="49" t="s">
        <v>43</v>
      </c>
      <c r="F18" s="49" t="s">
        <v>80</v>
      </c>
      <c r="G18" s="49" t="s">
        <v>58</v>
      </c>
      <c r="H18" s="49" t="s">
        <v>14</v>
      </c>
      <c r="I18" s="49" t="s">
        <v>13</v>
      </c>
      <c r="J18" s="58">
        <v>41795</v>
      </c>
      <c r="K18" s="59">
        <v>7.54</v>
      </c>
      <c r="L18" s="53" t="s">
        <v>14</v>
      </c>
      <c r="M18" s="53" t="s">
        <v>14</v>
      </c>
      <c r="N18" s="53" t="s">
        <v>14</v>
      </c>
      <c r="O18" s="53" t="s">
        <v>14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2"/>
      <c r="W18" s="63"/>
      <c r="X18" s="52"/>
      <c r="Y18" s="52" t="s">
        <v>14</v>
      </c>
      <c r="Z18" s="52" t="s">
        <v>14</v>
      </c>
      <c r="AA18" s="56">
        <v>1.27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1.27</v>
      </c>
    </row>
    <row r="19" spans="1:37" ht="15">
      <c r="A19" s="91">
        <v>9</v>
      </c>
      <c r="B19" s="49" t="s">
        <v>226</v>
      </c>
      <c r="C19" s="49" t="s">
        <v>124</v>
      </c>
      <c r="D19" s="49" t="s">
        <v>85</v>
      </c>
      <c r="E19" s="49" t="s">
        <v>43</v>
      </c>
      <c r="F19" s="49" t="s">
        <v>80</v>
      </c>
      <c r="G19" s="49" t="s">
        <v>58</v>
      </c>
      <c r="H19" s="49" t="s">
        <v>14</v>
      </c>
      <c r="I19" s="49" t="s">
        <v>13</v>
      </c>
      <c r="J19" s="58">
        <v>41410</v>
      </c>
      <c r="K19" s="59">
        <v>7.51</v>
      </c>
      <c r="L19" s="53" t="s">
        <v>14</v>
      </c>
      <c r="M19" s="53" t="s">
        <v>14</v>
      </c>
      <c r="N19" s="53" t="s">
        <v>14</v>
      </c>
      <c r="O19" s="53" t="s">
        <v>14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66"/>
      <c r="W19" s="71"/>
      <c r="X19" s="52"/>
      <c r="Y19" s="52" t="s">
        <v>12</v>
      </c>
      <c r="Z19" s="52" t="s">
        <v>14</v>
      </c>
      <c r="AA19" s="56">
        <v>1.26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1.26</v>
      </c>
    </row>
    <row r="20" spans="1:37" ht="15">
      <c r="A20" s="91">
        <v>10</v>
      </c>
      <c r="B20" s="49" t="s">
        <v>221</v>
      </c>
      <c r="C20" s="49" t="s">
        <v>120</v>
      </c>
      <c r="D20" s="49" t="s">
        <v>92</v>
      </c>
      <c r="E20" s="49" t="s">
        <v>43</v>
      </c>
      <c r="F20" s="49" t="s">
        <v>80</v>
      </c>
      <c r="G20" s="49" t="s">
        <v>58</v>
      </c>
      <c r="H20" s="49" t="s">
        <v>14</v>
      </c>
      <c r="I20" s="49" t="s">
        <v>13</v>
      </c>
      <c r="J20" s="58">
        <v>42171</v>
      </c>
      <c r="K20" s="59">
        <v>6.83</v>
      </c>
      <c r="L20" s="53" t="s">
        <v>14</v>
      </c>
      <c r="M20" s="53" t="s">
        <v>14</v>
      </c>
      <c r="N20" s="53" t="s">
        <v>14</v>
      </c>
      <c r="O20" s="53" t="s">
        <v>14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66"/>
      <c r="W20" s="71"/>
      <c r="X20" s="52"/>
      <c r="Y20" s="52" t="s">
        <v>14</v>
      </c>
      <c r="Z20" s="52" t="s">
        <v>14</v>
      </c>
      <c r="AA20" s="56">
        <v>0.92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0.92</v>
      </c>
    </row>
    <row r="21" spans="1:23" ht="15">
      <c r="A21" s="9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38" ht="15">
      <c r="A22" s="9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AA22" s="35"/>
      <c r="AB22" s="35"/>
      <c r="AC22" s="35"/>
      <c r="AD22" s="35"/>
      <c r="AE22" s="35"/>
      <c r="AF22" s="35"/>
      <c r="AG22" s="35" t="s">
        <v>553</v>
      </c>
      <c r="AH22" s="35"/>
      <c r="AI22" s="35"/>
      <c r="AJ22" s="35"/>
      <c r="AK22" s="35"/>
      <c r="AL22" s="35"/>
    </row>
    <row r="23" spans="1:38" ht="15">
      <c r="A23" s="9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AA23" s="35"/>
      <c r="AB23" s="35"/>
      <c r="AC23" s="35"/>
      <c r="AD23" s="35"/>
      <c r="AE23" s="35"/>
      <c r="AF23" s="35"/>
      <c r="AG23" s="35" t="s">
        <v>545</v>
      </c>
      <c r="AH23" s="35"/>
      <c r="AI23" s="35"/>
      <c r="AJ23" s="35"/>
      <c r="AK23" s="35"/>
      <c r="AL23" s="35"/>
    </row>
    <row r="24" spans="1:38" ht="15">
      <c r="A24" s="9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AA24" s="35"/>
      <c r="AB24" s="35"/>
      <c r="AC24" s="35"/>
      <c r="AD24" s="35"/>
      <c r="AE24" s="35"/>
      <c r="AF24" s="35" t="s">
        <v>546</v>
      </c>
      <c r="AG24" s="35"/>
      <c r="AH24" s="35"/>
      <c r="AI24" s="35"/>
      <c r="AJ24" s="35"/>
      <c r="AK24" s="35"/>
      <c r="AL24" s="35"/>
    </row>
    <row r="25" spans="1:38" ht="15">
      <c r="A25" s="9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AA25" s="35"/>
      <c r="AB25" s="35"/>
      <c r="AC25" s="35"/>
      <c r="AD25" s="35"/>
      <c r="AE25" s="35"/>
      <c r="AF25" s="35" t="s">
        <v>547</v>
      </c>
      <c r="AG25" s="35"/>
      <c r="AH25" s="35"/>
      <c r="AI25" s="35"/>
      <c r="AJ25" s="35"/>
      <c r="AK25" s="35"/>
      <c r="AL25" s="35"/>
    </row>
    <row r="26" spans="1:38" ht="15">
      <c r="A26" s="9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ht="15">
      <c r="A27" s="9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">
      <c r="A28" s="9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5">
      <c r="A29" s="9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AA29" s="35"/>
      <c r="AB29" s="35"/>
      <c r="AC29" s="35"/>
      <c r="AD29" s="35"/>
      <c r="AE29" s="35"/>
      <c r="AF29" s="35" t="s">
        <v>548</v>
      </c>
      <c r="AG29" s="35"/>
      <c r="AH29" s="35"/>
      <c r="AI29" s="35"/>
      <c r="AJ29" s="35"/>
      <c r="AK29" s="35"/>
      <c r="AL29" s="35"/>
    </row>
    <row r="30" spans="1:38" ht="15">
      <c r="A30" s="9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5">
      <c r="A31" s="9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23" ht="15">
      <c r="A32" s="9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5">
      <c r="A33" s="9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5">
      <c r="A34" s="9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</sheetData>
  <sheetProtection/>
  <mergeCells count="8">
    <mergeCell ref="E4:Y4"/>
    <mergeCell ref="AA9:AJ9"/>
    <mergeCell ref="B9:D9"/>
    <mergeCell ref="E9:J9"/>
    <mergeCell ref="K9:O9"/>
    <mergeCell ref="P9:U9"/>
    <mergeCell ref="V9:X9"/>
    <mergeCell ref="Y9:Z9"/>
  </mergeCells>
  <conditionalFormatting sqref="E5:I20 E1:I1 E3:I3">
    <cfRule type="expression" priority="12" dxfId="0">
      <formula>OR(AND($E1&lt;&gt;"ΠΕ23",$H1="ΝΑΙ",$I1="ΕΠΙΚΟΥΡΙΚΟΣ"),AND($E1&lt;&gt;"ΠΕ23",$H1="ΌΧΙ",$I1="ΚΥΡΙΟΣ"))</formula>
    </cfRule>
  </conditionalFormatting>
  <conditionalFormatting sqref="E5:G20 E1:G1 E3:G3">
    <cfRule type="expression" priority="11" dxfId="0">
      <formula>OR(AND($E1&lt;&gt;"ΠΕ25",$F1="ΑΕΙ",$G1="ΑΠΑΙΤΕΙΤΑΙ"),AND($E1&lt;&gt;"ΠΕ25",$E1&lt;&gt;"ΠΕ23",$F1="ΤΕΙ",$G1="ΔΕΝ ΑΠΑΙΤΕΙΤΑΙ"))</formula>
    </cfRule>
  </conditionalFormatting>
  <conditionalFormatting sqref="H5:H20 E5:E20 H1 H3 E1 E3">
    <cfRule type="expression" priority="9" dxfId="0">
      <formula>AND($E1="ΠΕ23",$H1="ΌΧΙ")</formula>
    </cfRule>
  </conditionalFormatting>
  <conditionalFormatting sqref="G5:G20 E5:E20 G1 G3 E1 E3">
    <cfRule type="expression" priority="10" dxfId="0">
      <formula>OR(AND($E1="ΠΕ23",$G1="ΑΠΑΙΤΕΙΤΑΙ"),AND($E1="ΠΕ25",$G1="ΔΕΝ ΑΠΑΙΤΕΙΤΑΙ"))</formula>
    </cfRule>
  </conditionalFormatting>
  <conditionalFormatting sqref="G5:H20 G1:H1 G3:H3">
    <cfRule type="expression" priority="8" dxfId="0">
      <formula>AND($G1="ΔΕΝ ΑΠΑΙΤΕΙΤΑΙ",$H1="ΌΧΙ")</formula>
    </cfRule>
  </conditionalFormatting>
  <conditionalFormatting sqref="E5:F20 E1:F1 E3:F3">
    <cfRule type="expression" priority="7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0">
    <cfRule type="expression" priority="6" dxfId="0">
      <formula>OR(AND($E10&lt;&gt;"ΠΕ23",$H10="ΝΑΙ",$I10="ΕΠΙΚΟΥΡΙΚΟΣ"),AND($E10&lt;&gt;"ΠΕ23",$H10="ΌΧΙ",$I10="ΚΥΡΙΟΣ"))</formula>
    </cfRule>
  </conditionalFormatting>
  <conditionalFormatting sqref="H10">
    <cfRule type="expression" priority="5" dxfId="0">
      <formula>AND($E10="ΠΕ23",$H10="ΌΧΙ")</formula>
    </cfRule>
  </conditionalFormatting>
  <conditionalFormatting sqref="H10">
    <cfRule type="expression" priority="4" dxfId="0">
      <formula>AND($G10="ΔΕΝ ΑΠΑΙΤΕΙΤΑΙ",$H10="ΌΧΙ")</formula>
    </cfRule>
  </conditionalFormatting>
  <conditionalFormatting sqref="H10">
    <cfRule type="expression" priority="3" dxfId="0">
      <formula>AND($D10="ΔΕΝ ΑΠΑΙΤΕΙΤΑΙ",$E10="ΌΧΙ")</formula>
    </cfRule>
  </conditionalFormatting>
  <conditionalFormatting sqref="H10">
    <cfRule type="expression" priority="2" dxfId="0">
      <formula>OR(AND($B10&lt;&gt;"ΠΕ23",$E10="ΝΑΙ",$F10="ΕΠΙΚΟΥΡΙΚΟΣ"),AND($B10&lt;&gt;"ΠΕ23",$E10="ΌΧΙ",$F10="ΚΥΡΙΟΣ"))</formula>
    </cfRule>
  </conditionalFormatting>
  <conditionalFormatting sqref="H10">
    <cfRule type="expression" priority="1" dxfId="0">
      <formula>AND($B10="ΠΕ23",$E10="ΌΧΙ")</formula>
    </cfRule>
  </conditionalFormatting>
  <conditionalFormatting sqref="G4:K4">
    <cfRule type="expression" priority="14" dxfId="0">
      <formula>OR(AND($G4&lt;&gt;"ΠΕ23",$J4="ΝΑΙ",$K4="ΕΠΙΚΟΥΡΙΚΟΣ"),AND($G4&lt;&gt;"ΠΕ23",$J4="ΌΧΙ",$K4="ΚΥΡΙΟΣ"))</formula>
    </cfRule>
  </conditionalFormatting>
  <conditionalFormatting sqref="G4:I4">
    <cfRule type="expression" priority="16" dxfId="0">
      <formula>OR(AND($G4&lt;&gt;"ΠΕ25",$H4="ΑΕΙ",$I4="ΑΠΑΙΤΕΙΤΑΙ"),AND($G4&lt;&gt;"ΠΕ25",$G4&lt;&gt;"ΠΕ23",$H4="ΤΕΙ",$I4="ΔΕΝ ΑΠΑΙΤΕΙΤΑΙ"))</formula>
    </cfRule>
  </conditionalFormatting>
  <conditionalFormatting sqref="J4 G4">
    <cfRule type="expression" priority="18" dxfId="0">
      <formula>AND($G4="ΠΕ23",$J4="ΌΧΙ")</formula>
    </cfRule>
  </conditionalFormatting>
  <conditionalFormatting sqref="I4 G4">
    <cfRule type="expression" priority="22" dxfId="0">
      <formula>OR(AND($G4="ΠΕ23",$I4="ΑΠΑΙΤΕΙΤΑΙ"),AND($G4="ΠΕ25",$I4="ΔΕΝ ΑΠΑΙΤΕΙΤΑΙ"))</formula>
    </cfRule>
  </conditionalFormatting>
  <conditionalFormatting sqref="I4:J4">
    <cfRule type="expression" priority="26" dxfId="0">
      <formula>AND($I4="ΔΕΝ ΑΠΑΙΤΕΙΤΑΙ",$J4="ΌΧΙ")</formula>
    </cfRule>
  </conditionalFormatting>
  <conditionalFormatting sqref="G4:H4">
    <cfRule type="expression" priority="28" dxfId="0">
      <formula>OR(AND($G4="ΠΕ22",$H4="ΤΕΙ"),AND($G4="ΠΕ23",$H4="ΤΕΙ"),AND($G4="ΠΕ24",$H4="ΤΕΙ"),AND(LEFT($G4,4)="ΠΕ31",$H4="ΤΕΙ"),AND($G4="ΠΕ28",$H4="ΑΕΙ"),AND($G4="ΠΕ29",$H4="ΑΕΙ"))</formula>
    </cfRule>
  </conditionalFormatting>
  <dataValidations count="12">
    <dataValidation type="whole" operator="greaterThanOrEqual" allowBlank="1" showInputMessage="1" showErrorMessage="1" sqref="W11:W20">
      <formula1>0</formula1>
    </dataValidation>
    <dataValidation type="list" allowBlank="1" showInputMessage="1" showErrorMessage="1" sqref="F11:F20">
      <formula1>ΑΕΙ_ΤΕΙ</formula1>
    </dataValidation>
    <dataValidation type="list" allowBlank="1" showInputMessage="1" showErrorMessage="1" sqref="G11:G20">
      <formula1>ΑΠΑΙΤΕΙΤΑΙ_ΔΕΝ_ΑΠΑΙΤΕΙΤΑΙ</formula1>
    </dataValidation>
    <dataValidation type="list" allowBlank="1" showInputMessage="1" showErrorMessage="1" sqref="E11:E20">
      <formula1>ΚΛΑΔΟΣ_ΕΕΠ</formula1>
    </dataValidation>
    <dataValidation type="list" allowBlank="1" showInputMessage="1" showErrorMessage="1" sqref="I11:I20">
      <formula1>ΚΑΤΗΓΟΡΙΑ_ΠΙΝΑΚΑ</formula1>
    </dataValidation>
    <dataValidation type="decimal" allowBlank="1" showInputMessage="1" showErrorMessage="1" sqref="K11:K20">
      <formula1>0</formula1>
      <formula2>10</formula2>
    </dataValidation>
    <dataValidation type="list" allowBlank="1" showInputMessage="1" showErrorMessage="1" sqref="X11:X20">
      <formula1>ΠΟΛΥΤΕΚΝΟΣ_ΤΡΙΤΕΚΝΟΣ</formula1>
    </dataValidation>
    <dataValidation type="decimal" allowBlank="1" showInputMessage="1" showErrorMessage="1" sqref="V11:V20">
      <formula1>0</formula1>
      <formula2>1</formula2>
    </dataValidation>
    <dataValidation type="whole" allowBlank="1" showInputMessage="1" showErrorMessage="1" sqref="U11:U20 R11:R20">
      <formula1>0</formula1>
      <formula2>29</formula2>
    </dataValidation>
    <dataValidation type="whole" allowBlank="1" showInputMessage="1" showErrorMessage="1" sqref="T11:T20 Q11:Q20">
      <formula1>0</formula1>
      <formula2>11</formula2>
    </dataValidation>
    <dataValidation type="whole" allowBlank="1" showInputMessage="1" showErrorMessage="1" sqref="S11:S20 P11:P20">
      <formula1>0</formula1>
      <formula2>40</formula2>
    </dataValidation>
    <dataValidation type="list" allowBlank="1" showInputMessage="1" showErrorMessage="1" sqref="Y11:Z20 H11:H20 L11:O20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56"/>
  <sheetViews>
    <sheetView zoomScale="84" zoomScaleNormal="84" zoomScalePageLayoutView="0" workbookViewId="0" topLeftCell="A11">
      <selection activeCell="AG65" sqref="AG65"/>
    </sheetView>
  </sheetViews>
  <sheetFormatPr defaultColWidth="9.140625" defaultRowHeight="15"/>
  <cols>
    <col min="1" max="1" width="3.28125" style="93" customWidth="1"/>
    <col min="5" max="6" width="4.421875" style="0" customWidth="1"/>
    <col min="8" max="8" width="4.57421875" style="0" customWidth="1"/>
    <col min="9" max="9" width="5.421875" style="0" customWidth="1"/>
    <col min="10" max="10" width="9.57421875" style="0" customWidth="1"/>
    <col min="11" max="23" width="3.8515625" style="0" customWidth="1"/>
    <col min="24" max="24" width="8.140625" style="0" customWidth="1"/>
    <col min="25" max="36" width="3.8515625" style="0" customWidth="1"/>
    <col min="37" max="37" width="8.140625" style="0" customWidth="1"/>
    <col min="38" max="38" width="19.57421875" style="0" customWidth="1"/>
    <col min="39" max="39" width="17.421875" style="0" customWidth="1"/>
    <col min="41" max="41" width="11.57421875" style="0" customWidth="1"/>
  </cols>
  <sheetData>
    <row r="1" spans="1:37" ht="15" customHeight="1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5" customHeight="1">
      <c r="A2" s="33"/>
      <c r="B2" s="32"/>
      <c r="C2" s="139"/>
      <c r="D2" s="139"/>
      <c r="E2" s="139"/>
      <c r="F2" s="139"/>
      <c r="G2" s="139"/>
      <c r="H2" s="139"/>
      <c r="I2" s="139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5" customHeight="1">
      <c r="A3" s="33"/>
      <c r="B3" s="32"/>
      <c r="C3" s="36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 customHeight="1">
      <c r="A4" s="75" t="s">
        <v>507</v>
      </c>
      <c r="B4" s="32"/>
      <c r="C4" s="32"/>
      <c r="D4" s="32"/>
      <c r="E4" s="139" t="s">
        <v>533</v>
      </c>
      <c r="F4" s="139"/>
      <c r="G4" s="139"/>
      <c r="H4" s="139"/>
      <c r="I4" s="139"/>
      <c r="J4" s="139"/>
      <c r="K4" s="139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 customHeight="1">
      <c r="A5" s="75" t="s">
        <v>516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5" customHeight="1">
      <c r="A6" s="75" t="s">
        <v>515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" customHeight="1">
      <c r="A7" s="75" t="s">
        <v>476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" customHeight="1">
      <c r="A8" s="73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">
      <c r="A9" s="70"/>
      <c r="B9" s="141"/>
      <c r="C9" s="141"/>
      <c r="D9" s="141"/>
      <c r="E9" s="142" t="s">
        <v>71</v>
      </c>
      <c r="F9" s="142"/>
      <c r="G9" s="142"/>
      <c r="H9" s="142"/>
      <c r="I9" s="142"/>
      <c r="J9" s="142"/>
      <c r="K9" s="143" t="s">
        <v>72</v>
      </c>
      <c r="L9" s="143"/>
      <c r="M9" s="143"/>
      <c r="N9" s="143"/>
      <c r="O9" s="143"/>
      <c r="P9" s="144" t="s">
        <v>73</v>
      </c>
      <c r="Q9" s="144"/>
      <c r="R9" s="144"/>
      <c r="S9" s="144"/>
      <c r="T9" s="144"/>
      <c r="U9" s="144"/>
      <c r="V9" s="145" t="s">
        <v>74</v>
      </c>
      <c r="W9" s="146"/>
      <c r="X9" s="146"/>
      <c r="Y9" s="147" t="s">
        <v>75</v>
      </c>
      <c r="Z9" s="147"/>
      <c r="AA9" s="140" t="s">
        <v>76</v>
      </c>
      <c r="AB9" s="140"/>
      <c r="AC9" s="140"/>
      <c r="AD9" s="140"/>
      <c r="AE9" s="140"/>
      <c r="AF9" s="140"/>
      <c r="AG9" s="140"/>
      <c r="AH9" s="140"/>
      <c r="AI9" s="140"/>
      <c r="AJ9" s="140"/>
      <c r="AK9" s="37"/>
    </row>
    <row r="10" spans="1:37" ht="181.5" customHeight="1">
      <c r="A10" s="70" t="s">
        <v>77</v>
      </c>
      <c r="B10" s="38" t="s">
        <v>16</v>
      </c>
      <c r="C10" s="38" t="s">
        <v>17</v>
      </c>
      <c r="D10" s="38" t="s">
        <v>18</v>
      </c>
      <c r="E10" s="39" t="s">
        <v>56</v>
      </c>
      <c r="F10" s="39" t="s">
        <v>81</v>
      </c>
      <c r="G10" s="39" t="s">
        <v>57</v>
      </c>
      <c r="H10" s="40" t="s">
        <v>480</v>
      </c>
      <c r="I10" s="41" t="s">
        <v>0</v>
      </c>
      <c r="J10" s="39" t="s">
        <v>64</v>
      </c>
      <c r="K10" s="42" t="s">
        <v>19</v>
      </c>
      <c r="L10" s="42" t="s">
        <v>63</v>
      </c>
      <c r="M10" s="42" t="s">
        <v>474</v>
      </c>
      <c r="N10" s="42" t="s">
        <v>4</v>
      </c>
      <c r="O10" s="42" t="s">
        <v>6</v>
      </c>
      <c r="P10" s="43" t="s">
        <v>20</v>
      </c>
      <c r="Q10" s="43" t="s">
        <v>21</v>
      </c>
      <c r="R10" s="43" t="s">
        <v>22</v>
      </c>
      <c r="S10" s="43" t="s">
        <v>23</v>
      </c>
      <c r="T10" s="43" t="s">
        <v>24</v>
      </c>
      <c r="U10" s="43" t="s">
        <v>25</v>
      </c>
      <c r="V10" s="44" t="s">
        <v>83</v>
      </c>
      <c r="W10" s="44" t="s">
        <v>82</v>
      </c>
      <c r="X10" s="44" t="s">
        <v>29</v>
      </c>
      <c r="Y10" s="45" t="s">
        <v>9</v>
      </c>
      <c r="Z10" s="45" t="s">
        <v>10</v>
      </c>
      <c r="AA10" s="42" t="s">
        <v>26</v>
      </c>
      <c r="AB10" s="42" t="s">
        <v>61</v>
      </c>
      <c r="AC10" s="42" t="s">
        <v>62</v>
      </c>
      <c r="AD10" s="42" t="s">
        <v>60</v>
      </c>
      <c r="AE10" s="43" t="s">
        <v>27</v>
      </c>
      <c r="AF10" s="43" t="s">
        <v>28</v>
      </c>
      <c r="AG10" s="46" t="s">
        <v>66</v>
      </c>
      <c r="AH10" s="46" t="s">
        <v>67</v>
      </c>
      <c r="AI10" s="46" t="s">
        <v>69</v>
      </c>
      <c r="AJ10" s="46" t="s">
        <v>68</v>
      </c>
      <c r="AK10" s="37" t="s">
        <v>34</v>
      </c>
    </row>
    <row r="11" spans="1:37" ht="15">
      <c r="A11" s="91">
        <v>1</v>
      </c>
      <c r="B11" s="49" t="s">
        <v>323</v>
      </c>
      <c r="C11" s="49" t="s">
        <v>314</v>
      </c>
      <c r="D11" s="49" t="s">
        <v>94</v>
      </c>
      <c r="E11" s="49" t="s">
        <v>44</v>
      </c>
      <c r="F11" s="49" t="s">
        <v>79</v>
      </c>
      <c r="G11" s="49" t="s">
        <v>15</v>
      </c>
      <c r="H11" s="49" t="s">
        <v>12</v>
      </c>
      <c r="I11" s="49" t="s">
        <v>11</v>
      </c>
      <c r="J11" s="58">
        <v>37566</v>
      </c>
      <c r="K11" s="59">
        <v>6.612</v>
      </c>
      <c r="L11" s="53" t="s">
        <v>14</v>
      </c>
      <c r="M11" s="53" t="s">
        <v>12</v>
      </c>
      <c r="N11" s="53" t="s">
        <v>14</v>
      </c>
      <c r="O11" s="53" t="s">
        <v>14</v>
      </c>
      <c r="P11" s="49">
        <v>0</v>
      </c>
      <c r="Q11" s="49">
        <v>9</v>
      </c>
      <c r="R11" s="49">
        <v>23</v>
      </c>
      <c r="S11" s="49">
        <v>8</v>
      </c>
      <c r="T11" s="49">
        <v>5</v>
      </c>
      <c r="U11" s="49">
        <v>18</v>
      </c>
      <c r="V11" s="66"/>
      <c r="W11" s="55"/>
      <c r="X11" s="52"/>
      <c r="Y11" s="52" t="s">
        <v>14</v>
      </c>
      <c r="Z11" s="52" t="s">
        <v>14</v>
      </c>
      <c r="AA11" s="56">
        <v>0.81</v>
      </c>
      <c r="AB11" s="56">
        <v>4</v>
      </c>
      <c r="AC11" s="56">
        <v>0</v>
      </c>
      <c r="AD11" s="56">
        <v>4</v>
      </c>
      <c r="AE11" s="56">
        <v>0.5</v>
      </c>
      <c r="AF11" s="56">
        <v>25.5</v>
      </c>
      <c r="AG11" s="57">
        <v>0</v>
      </c>
      <c r="AH11" s="57">
        <v>0</v>
      </c>
      <c r="AI11" s="57">
        <v>0</v>
      </c>
      <c r="AJ11" s="57">
        <v>0</v>
      </c>
      <c r="AK11" s="57">
        <v>30.81</v>
      </c>
    </row>
    <row r="12" spans="1:37" ht="15">
      <c r="A12" s="91">
        <v>2</v>
      </c>
      <c r="B12" s="49" t="s">
        <v>330</v>
      </c>
      <c r="C12" s="49" t="s">
        <v>140</v>
      </c>
      <c r="D12" s="49" t="s">
        <v>94</v>
      </c>
      <c r="E12" s="49" t="s">
        <v>44</v>
      </c>
      <c r="F12" s="49" t="s">
        <v>80</v>
      </c>
      <c r="G12" s="49" t="s">
        <v>58</v>
      </c>
      <c r="H12" s="49" t="s">
        <v>12</v>
      </c>
      <c r="I12" s="49" t="s">
        <v>11</v>
      </c>
      <c r="J12" s="58">
        <v>37725</v>
      </c>
      <c r="K12" s="59">
        <v>7.1</v>
      </c>
      <c r="L12" s="53" t="s">
        <v>14</v>
      </c>
      <c r="M12" s="53" t="s">
        <v>12</v>
      </c>
      <c r="N12" s="53" t="s">
        <v>14</v>
      </c>
      <c r="O12" s="53" t="s">
        <v>14</v>
      </c>
      <c r="P12" s="49">
        <v>3</v>
      </c>
      <c r="Q12" s="49">
        <v>1</v>
      </c>
      <c r="R12" s="49">
        <v>3</v>
      </c>
      <c r="S12" s="49">
        <v>4</v>
      </c>
      <c r="T12" s="49">
        <v>0</v>
      </c>
      <c r="U12" s="49">
        <v>14</v>
      </c>
      <c r="V12" s="66"/>
      <c r="W12" s="55"/>
      <c r="X12" s="52"/>
      <c r="Y12" s="52" t="s">
        <v>14</v>
      </c>
      <c r="Z12" s="52" t="s">
        <v>14</v>
      </c>
      <c r="AA12" s="56">
        <v>1.05</v>
      </c>
      <c r="AB12" s="56">
        <v>4</v>
      </c>
      <c r="AC12" s="56">
        <v>0</v>
      </c>
      <c r="AD12" s="56">
        <v>4</v>
      </c>
      <c r="AE12" s="56">
        <v>3</v>
      </c>
      <c r="AF12" s="56">
        <v>12</v>
      </c>
      <c r="AG12" s="57">
        <v>0</v>
      </c>
      <c r="AH12" s="57">
        <v>0</v>
      </c>
      <c r="AI12" s="57">
        <v>0</v>
      </c>
      <c r="AJ12" s="57">
        <v>0</v>
      </c>
      <c r="AK12" s="57">
        <v>20.05</v>
      </c>
    </row>
    <row r="13" spans="1:37" ht="15">
      <c r="A13" s="91">
        <v>3</v>
      </c>
      <c r="B13" s="49" t="s">
        <v>340</v>
      </c>
      <c r="C13" s="49" t="s">
        <v>150</v>
      </c>
      <c r="D13" s="49" t="s">
        <v>92</v>
      </c>
      <c r="E13" s="49" t="s">
        <v>44</v>
      </c>
      <c r="F13" s="49" t="s">
        <v>79</v>
      </c>
      <c r="G13" s="49" t="s">
        <v>15</v>
      </c>
      <c r="H13" s="49" t="s">
        <v>12</v>
      </c>
      <c r="I13" s="49" t="s">
        <v>11</v>
      </c>
      <c r="J13" s="58">
        <v>38974</v>
      </c>
      <c r="K13" s="59">
        <v>6.551</v>
      </c>
      <c r="L13" s="53" t="s">
        <v>14</v>
      </c>
      <c r="M13" s="53" t="s">
        <v>14</v>
      </c>
      <c r="N13" s="53" t="s">
        <v>14</v>
      </c>
      <c r="O13" s="53" t="s">
        <v>14</v>
      </c>
      <c r="P13" s="49">
        <v>0</v>
      </c>
      <c r="Q13" s="49">
        <v>7</v>
      </c>
      <c r="R13" s="49">
        <v>9</v>
      </c>
      <c r="S13" s="49">
        <v>6</v>
      </c>
      <c r="T13" s="49">
        <v>1</v>
      </c>
      <c r="U13" s="49">
        <v>6</v>
      </c>
      <c r="V13" s="66"/>
      <c r="W13" s="55"/>
      <c r="X13" s="52"/>
      <c r="Y13" s="52" t="s">
        <v>14</v>
      </c>
      <c r="Z13" s="52" t="s">
        <v>14</v>
      </c>
      <c r="AA13" s="56">
        <v>0.78</v>
      </c>
      <c r="AB13" s="56">
        <v>0</v>
      </c>
      <c r="AC13" s="56">
        <v>0</v>
      </c>
      <c r="AD13" s="56">
        <v>0</v>
      </c>
      <c r="AE13" s="56">
        <v>0.5</v>
      </c>
      <c r="AF13" s="56">
        <v>18.25</v>
      </c>
      <c r="AG13" s="57">
        <v>0</v>
      </c>
      <c r="AH13" s="57">
        <v>0</v>
      </c>
      <c r="AI13" s="57">
        <v>0</v>
      </c>
      <c r="AJ13" s="57">
        <v>0</v>
      </c>
      <c r="AK13" s="57">
        <v>19.53</v>
      </c>
    </row>
    <row r="14" spans="1:37" ht="15">
      <c r="A14" s="91">
        <v>4</v>
      </c>
      <c r="B14" s="49" t="s">
        <v>366</v>
      </c>
      <c r="C14" s="49" t="s">
        <v>111</v>
      </c>
      <c r="D14" s="49" t="s">
        <v>367</v>
      </c>
      <c r="E14" s="49" t="s">
        <v>44</v>
      </c>
      <c r="F14" s="49" t="s">
        <v>80</v>
      </c>
      <c r="G14" s="49" t="s">
        <v>58</v>
      </c>
      <c r="H14" s="49" t="s">
        <v>12</v>
      </c>
      <c r="I14" s="49" t="s">
        <v>11</v>
      </c>
      <c r="J14" s="58">
        <v>38667</v>
      </c>
      <c r="K14" s="59">
        <v>7.52</v>
      </c>
      <c r="L14" s="53" t="s">
        <v>14</v>
      </c>
      <c r="M14" s="53" t="s">
        <v>14</v>
      </c>
      <c r="N14" s="53" t="s">
        <v>14</v>
      </c>
      <c r="O14" s="53" t="s">
        <v>14</v>
      </c>
      <c r="P14" s="49">
        <v>3</v>
      </c>
      <c r="Q14" s="49">
        <v>8</v>
      </c>
      <c r="R14" s="49">
        <v>0</v>
      </c>
      <c r="S14" s="49">
        <v>3</v>
      </c>
      <c r="T14" s="49">
        <v>4</v>
      </c>
      <c r="U14" s="49">
        <v>2</v>
      </c>
      <c r="V14" s="66"/>
      <c r="W14" s="55"/>
      <c r="X14" s="52"/>
      <c r="Y14" s="52" t="s">
        <v>14</v>
      </c>
      <c r="Z14" s="52" t="s">
        <v>14</v>
      </c>
      <c r="AA14" s="56">
        <v>1.26</v>
      </c>
      <c r="AB14" s="56">
        <v>0</v>
      </c>
      <c r="AC14" s="56">
        <v>0</v>
      </c>
      <c r="AD14" s="56">
        <v>0</v>
      </c>
      <c r="AE14" s="56">
        <v>3</v>
      </c>
      <c r="AF14" s="56">
        <v>10</v>
      </c>
      <c r="AG14" s="57">
        <v>0</v>
      </c>
      <c r="AH14" s="57">
        <v>0</v>
      </c>
      <c r="AI14" s="57">
        <v>0</v>
      </c>
      <c r="AJ14" s="57">
        <v>0</v>
      </c>
      <c r="AK14" s="57">
        <v>14.26</v>
      </c>
    </row>
    <row r="15" spans="1:37" ht="15">
      <c r="A15" s="91">
        <v>5</v>
      </c>
      <c r="B15" s="49" t="s">
        <v>377</v>
      </c>
      <c r="C15" s="49" t="s">
        <v>378</v>
      </c>
      <c r="D15" s="49" t="s">
        <v>94</v>
      </c>
      <c r="E15" s="49" t="s">
        <v>44</v>
      </c>
      <c r="F15" s="49" t="s">
        <v>80</v>
      </c>
      <c r="G15" s="49" t="s">
        <v>58</v>
      </c>
      <c r="H15" s="49" t="s">
        <v>12</v>
      </c>
      <c r="I15" s="49" t="s">
        <v>11</v>
      </c>
      <c r="J15" s="58">
        <v>38043</v>
      </c>
      <c r="K15" s="59">
        <v>7.21</v>
      </c>
      <c r="L15" s="53" t="s">
        <v>14</v>
      </c>
      <c r="M15" s="53" t="s">
        <v>14</v>
      </c>
      <c r="N15" s="53" t="s">
        <v>14</v>
      </c>
      <c r="O15" s="53" t="s">
        <v>14</v>
      </c>
      <c r="P15" s="49">
        <v>5</v>
      </c>
      <c r="Q15" s="49">
        <v>1</v>
      </c>
      <c r="R15" s="49">
        <v>0</v>
      </c>
      <c r="S15" s="49">
        <v>3</v>
      </c>
      <c r="T15" s="49">
        <v>1</v>
      </c>
      <c r="U15" s="49">
        <v>3</v>
      </c>
      <c r="V15" s="66"/>
      <c r="W15" s="55"/>
      <c r="X15" s="52"/>
      <c r="Y15" s="52" t="s">
        <v>14</v>
      </c>
      <c r="Z15" s="52" t="s">
        <v>14</v>
      </c>
      <c r="AA15" s="56">
        <v>1.11</v>
      </c>
      <c r="AB15" s="56">
        <v>0</v>
      </c>
      <c r="AC15" s="56">
        <v>0</v>
      </c>
      <c r="AD15" s="56">
        <v>0</v>
      </c>
      <c r="AE15" s="56">
        <v>3</v>
      </c>
      <c r="AF15" s="56">
        <v>9.25</v>
      </c>
      <c r="AG15" s="57">
        <v>0</v>
      </c>
      <c r="AH15" s="57">
        <v>0</v>
      </c>
      <c r="AI15" s="57">
        <v>0</v>
      </c>
      <c r="AJ15" s="57">
        <v>0</v>
      </c>
      <c r="AK15" s="57">
        <v>13.36</v>
      </c>
    </row>
    <row r="16" spans="1:37" s="11" customFormat="1" ht="15">
      <c r="A16" s="91">
        <v>6</v>
      </c>
      <c r="B16" s="49" t="s">
        <v>382</v>
      </c>
      <c r="C16" s="49" t="s">
        <v>98</v>
      </c>
      <c r="D16" s="49" t="s">
        <v>96</v>
      </c>
      <c r="E16" s="49" t="s">
        <v>44</v>
      </c>
      <c r="F16" s="49" t="s">
        <v>80</v>
      </c>
      <c r="G16" s="49" t="s">
        <v>58</v>
      </c>
      <c r="H16" s="49" t="s">
        <v>12</v>
      </c>
      <c r="I16" s="49" t="s">
        <v>11</v>
      </c>
      <c r="J16" s="58">
        <v>38680</v>
      </c>
      <c r="K16" s="59">
        <v>7.18</v>
      </c>
      <c r="L16" s="53" t="s">
        <v>14</v>
      </c>
      <c r="M16" s="53" t="s">
        <v>14</v>
      </c>
      <c r="N16" s="53" t="s">
        <v>14</v>
      </c>
      <c r="O16" s="53" t="s">
        <v>14</v>
      </c>
      <c r="P16" s="49">
        <v>3</v>
      </c>
      <c r="Q16" s="49">
        <v>3</v>
      </c>
      <c r="R16" s="49">
        <v>25</v>
      </c>
      <c r="S16" s="49">
        <v>2</v>
      </c>
      <c r="T16" s="49">
        <v>10</v>
      </c>
      <c r="U16" s="49">
        <v>12</v>
      </c>
      <c r="V16" s="66"/>
      <c r="W16" s="71"/>
      <c r="X16" s="53"/>
      <c r="Y16" s="53" t="s">
        <v>14</v>
      </c>
      <c r="Z16" s="53" t="s">
        <v>14</v>
      </c>
      <c r="AA16" s="56">
        <v>1.09</v>
      </c>
      <c r="AB16" s="56">
        <v>0</v>
      </c>
      <c r="AC16" s="56">
        <v>0</v>
      </c>
      <c r="AD16" s="56">
        <v>0</v>
      </c>
      <c r="AE16" s="56">
        <v>3</v>
      </c>
      <c r="AF16" s="56">
        <v>8.5</v>
      </c>
      <c r="AG16" s="57">
        <v>0</v>
      </c>
      <c r="AH16" s="57">
        <v>0</v>
      </c>
      <c r="AI16" s="57">
        <v>0</v>
      </c>
      <c r="AJ16" s="57">
        <v>0</v>
      </c>
      <c r="AK16" s="57">
        <v>12.59</v>
      </c>
    </row>
    <row r="17" spans="1:37" ht="15">
      <c r="A17" s="91">
        <v>7</v>
      </c>
      <c r="B17" s="49" t="s">
        <v>347</v>
      </c>
      <c r="C17" s="49" t="s">
        <v>91</v>
      </c>
      <c r="D17" s="49" t="s">
        <v>293</v>
      </c>
      <c r="E17" s="49" t="s">
        <v>44</v>
      </c>
      <c r="F17" s="49" t="s">
        <v>80</v>
      </c>
      <c r="G17" s="49" t="s">
        <v>58</v>
      </c>
      <c r="H17" s="49" t="s">
        <v>12</v>
      </c>
      <c r="I17" s="49" t="s">
        <v>11</v>
      </c>
      <c r="J17" s="58">
        <v>38611</v>
      </c>
      <c r="K17" s="59">
        <v>7.3</v>
      </c>
      <c r="L17" s="53" t="s">
        <v>14</v>
      </c>
      <c r="M17" s="53" t="s">
        <v>12</v>
      </c>
      <c r="N17" s="53" t="s">
        <v>14</v>
      </c>
      <c r="O17" s="53" t="s">
        <v>14</v>
      </c>
      <c r="P17" s="49">
        <v>3</v>
      </c>
      <c r="Q17" s="49">
        <v>3</v>
      </c>
      <c r="R17" s="49">
        <v>0</v>
      </c>
      <c r="S17" s="49">
        <v>1</v>
      </c>
      <c r="T17" s="49">
        <v>4</v>
      </c>
      <c r="U17" s="49">
        <v>25</v>
      </c>
      <c r="V17" s="66"/>
      <c r="W17" s="55"/>
      <c r="X17" s="52"/>
      <c r="Y17" s="52" t="s">
        <v>14</v>
      </c>
      <c r="Z17" s="52" t="s">
        <v>14</v>
      </c>
      <c r="AA17" s="56">
        <v>1.15</v>
      </c>
      <c r="AB17" s="56">
        <v>4</v>
      </c>
      <c r="AC17" s="56">
        <v>0</v>
      </c>
      <c r="AD17" s="56">
        <v>4</v>
      </c>
      <c r="AE17" s="56">
        <v>3</v>
      </c>
      <c r="AF17" s="56">
        <v>4.25</v>
      </c>
      <c r="AG17" s="57">
        <v>0</v>
      </c>
      <c r="AH17" s="57">
        <v>0</v>
      </c>
      <c r="AI17" s="57">
        <v>0</v>
      </c>
      <c r="AJ17" s="57">
        <v>0</v>
      </c>
      <c r="AK17" s="57">
        <v>12.4</v>
      </c>
    </row>
    <row r="18" spans="1:37" ht="15">
      <c r="A18" s="91">
        <v>8</v>
      </c>
      <c r="B18" s="49" t="s">
        <v>387</v>
      </c>
      <c r="C18" s="49" t="s">
        <v>124</v>
      </c>
      <c r="D18" s="49" t="s">
        <v>92</v>
      </c>
      <c r="E18" s="49" t="s">
        <v>44</v>
      </c>
      <c r="F18" s="49" t="s">
        <v>80</v>
      </c>
      <c r="G18" s="49" t="s">
        <v>58</v>
      </c>
      <c r="H18" s="49" t="s">
        <v>12</v>
      </c>
      <c r="I18" s="49" t="s">
        <v>11</v>
      </c>
      <c r="J18" s="58">
        <v>38237</v>
      </c>
      <c r="K18" s="59">
        <v>7.32</v>
      </c>
      <c r="L18" s="53" t="s">
        <v>14</v>
      </c>
      <c r="M18" s="53" t="s">
        <v>14</v>
      </c>
      <c r="N18" s="53" t="s">
        <v>14</v>
      </c>
      <c r="O18" s="53" t="s">
        <v>14</v>
      </c>
      <c r="P18" s="49">
        <v>1</v>
      </c>
      <c r="Q18" s="49">
        <v>6</v>
      </c>
      <c r="R18" s="49">
        <v>11</v>
      </c>
      <c r="S18" s="49">
        <v>2</v>
      </c>
      <c r="T18" s="49">
        <v>11</v>
      </c>
      <c r="U18" s="49">
        <v>10</v>
      </c>
      <c r="V18" s="66"/>
      <c r="W18" s="55"/>
      <c r="X18" s="52"/>
      <c r="Y18" s="52" t="s">
        <v>14</v>
      </c>
      <c r="Z18" s="52" t="s">
        <v>14</v>
      </c>
      <c r="AA18" s="56">
        <v>1.16</v>
      </c>
      <c r="AB18" s="56">
        <v>0</v>
      </c>
      <c r="AC18" s="56">
        <v>0</v>
      </c>
      <c r="AD18" s="56">
        <v>0</v>
      </c>
      <c r="AE18" s="56">
        <v>1.5</v>
      </c>
      <c r="AF18" s="56">
        <v>8.75</v>
      </c>
      <c r="AG18" s="57">
        <v>0</v>
      </c>
      <c r="AH18" s="57">
        <v>0</v>
      </c>
      <c r="AI18" s="57">
        <v>0</v>
      </c>
      <c r="AJ18" s="57">
        <v>0</v>
      </c>
      <c r="AK18" s="57">
        <v>11.41</v>
      </c>
    </row>
    <row r="19" spans="1:37" ht="15">
      <c r="A19" s="91">
        <v>9</v>
      </c>
      <c r="B19" s="49" t="s">
        <v>152</v>
      </c>
      <c r="C19" s="49" t="s">
        <v>150</v>
      </c>
      <c r="D19" s="49" t="s">
        <v>104</v>
      </c>
      <c r="E19" s="49" t="s">
        <v>44</v>
      </c>
      <c r="F19" s="49" t="s">
        <v>80</v>
      </c>
      <c r="G19" s="49" t="s">
        <v>58</v>
      </c>
      <c r="H19" s="49" t="s">
        <v>12</v>
      </c>
      <c r="I19" s="49" t="s">
        <v>11</v>
      </c>
      <c r="J19" s="58">
        <v>39279</v>
      </c>
      <c r="K19" s="59">
        <v>7.49</v>
      </c>
      <c r="L19" s="53" t="s">
        <v>14</v>
      </c>
      <c r="M19" s="53" t="s">
        <v>12</v>
      </c>
      <c r="N19" s="53" t="s">
        <v>14</v>
      </c>
      <c r="O19" s="53" t="s">
        <v>14</v>
      </c>
      <c r="P19" s="49">
        <v>2</v>
      </c>
      <c r="Q19" s="49">
        <v>5</v>
      </c>
      <c r="R19" s="49">
        <v>28</v>
      </c>
      <c r="S19" s="49">
        <v>1</v>
      </c>
      <c r="T19" s="49">
        <v>0</v>
      </c>
      <c r="U19" s="49">
        <v>28</v>
      </c>
      <c r="V19" s="66"/>
      <c r="W19" s="55"/>
      <c r="X19" s="52"/>
      <c r="Y19" s="52" t="s">
        <v>14</v>
      </c>
      <c r="Z19" s="52" t="s">
        <v>14</v>
      </c>
      <c r="AA19" s="56">
        <v>1.25</v>
      </c>
      <c r="AB19" s="56">
        <v>4</v>
      </c>
      <c r="AC19" s="56">
        <v>0</v>
      </c>
      <c r="AD19" s="56">
        <v>4</v>
      </c>
      <c r="AE19" s="56">
        <v>2.5</v>
      </c>
      <c r="AF19" s="56">
        <v>3.25</v>
      </c>
      <c r="AG19" s="57">
        <v>0</v>
      </c>
      <c r="AH19" s="57">
        <v>0</v>
      </c>
      <c r="AI19" s="57">
        <v>0</v>
      </c>
      <c r="AJ19" s="57">
        <v>0</v>
      </c>
      <c r="AK19" s="57">
        <v>11</v>
      </c>
    </row>
    <row r="20" spans="1:37" ht="15">
      <c r="A20" s="91">
        <v>10</v>
      </c>
      <c r="B20" s="49" t="s">
        <v>353</v>
      </c>
      <c r="C20" s="49" t="s">
        <v>127</v>
      </c>
      <c r="D20" s="49" t="s">
        <v>354</v>
      </c>
      <c r="E20" s="49" t="s">
        <v>44</v>
      </c>
      <c r="F20" s="49" t="s">
        <v>79</v>
      </c>
      <c r="G20" s="49" t="s">
        <v>15</v>
      </c>
      <c r="H20" s="49" t="s">
        <v>12</v>
      </c>
      <c r="I20" s="49" t="s">
        <v>11</v>
      </c>
      <c r="J20" s="58">
        <v>37713</v>
      </c>
      <c r="K20" s="59">
        <v>6.429</v>
      </c>
      <c r="L20" s="53" t="s">
        <v>14</v>
      </c>
      <c r="M20" s="53" t="s">
        <v>14</v>
      </c>
      <c r="N20" s="53" t="s">
        <v>14</v>
      </c>
      <c r="O20" s="53" t="s">
        <v>14</v>
      </c>
      <c r="P20" s="49">
        <v>6</v>
      </c>
      <c r="Q20" s="49">
        <v>9</v>
      </c>
      <c r="R20" s="49">
        <v>18</v>
      </c>
      <c r="S20" s="49">
        <v>1</v>
      </c>
      <c r="T20" s="49">
        <v>9</v>
      </c>
      <c r="U20" s="49">
        <v>21</v>
      </c>
      <c r="V20" s="66"/>
      <c r="W20" s="55"/>
      <c r="X20" s="52"/>
      <c r="Y20" s="52" t="s">
        <v>14</v>
      </c>
      <c r="Z20" s="52" t="s">
        <v>14</v>
      </c>
      <c r="AA20" s="56">
        <v>0.71</v>
      </c>
      <c r="AB20" s="56">
        <v>0</v>
      </c>
      <c r="AC20" s="56">
        <v>0</v>
      </c>
      <c r="AD20" s="56">
        <v>0</v>
      </c>
      <c r="AE20" s="56">
        <v>3</v>
      </c>
      <c r="AF20" s="56">
        <v>5.5</v>
      </c>
      <c r="AG20" s="57">
        <v>0</v>
      </c>
      <c r="AH20" s="57">
        <v>0</v>
      </c>
      <c r="AI20" s="57">
        <v>0</v>
      </c>
      <c r="AJ20" s="57">
        <v>0</v>
      </c>
      <c r="AK20" s="57">
        <v>9.21</v>
      </c>
    </row>
    <row r="21" spans="1:37" ht="15">
      <c r="A21" s="91">
        <v>11</v>
      </c>
      <c r="B21" s="49" t="s">
        <v>322</v>
      </c>
      <c r="C21" s="49" t="s">
        <v>97</v>
      </c>
      <c r="D21" s="49" t="s">
        <v>121</v>
      </c>
      <c r="E21" s="49" t="s">
        <v>44</v>
      </c>
      <c r="F21" s="49" t="s">
        <v>79</v>
      </c>
      <c r="G21" s="49" t="s">
        <v>15</v>
      </c>
      <c r="H21" s="49" t="s">
        <v>12</v>
      </c>
      <c r="I21" s="49" t="s">
        <v>11</v>
      </c>
      <c r="J21" s="58">
        <v>39416</v>
      </c>
      <c r="K21" s="59">
        <v>6.409</v>
      </c>
      <c r="L21" s="53" t="s">
        <v>14</v>
      </c>
      <c r="M21" s="53" t="s">
        <v>14</v>
      </c>
      <c r="N21" s="53" t="s">
        <v>14</v>
      </c>
      <c r="O21" s="53" t="s">
        <v>14</v>
      </c>
      <c r="P21" s="49">
        <v>4</v>
      </c>
      <c r="Q21" s="49">
        <v>2</v>
      </c>
      <c r="R21" s="49">
        <v>7</v>
      </c>
      <c r="S21" s="49">
        <v>1</v>
      </c>
      <c r="T21" s="49">
        <v>4</v>
      </c>
      <c r="U21" s="49">
        <v>27</v>
      </c>
      <c r="V21" s="66"/>
      <c r="W21" s="55"/>
      <c r="X21" s="52"/>
      <c r="Y21" s="52" t="s">
        <v>14</v>
      </c>
      <c r="Z21" s="52" t="s">
        <v>14</v>
      </c>
      <c r="AA21" s="56">
        <v>0.7</v>
      </c>
      <c r="AB21" s="56">
        <v>0</v>
      </c>
      <c r="AC21" s="56">
        <v>0</v>
      </c>
      <c r="AD21" s="56">
        <v>0</v>
      </c>
      <c r="AE21" s="56">
        <v>3</v>
      </c>
      <c r="AF21" s="56">
        <v>4.25</v>
      </c>
      <c r="AG21" s="57">
        <v>0</v>
      </c>
      <c r="AH21" s="57">
        <v>0</v>
      </c>
      <c r="AI21" s="57">
        <v>0</v>
      </c>
      <c r="AJ21" s="57">
        <v>0</v>
      </c>
      <c r="AK21" s="57">
        <v>7.95</v>
      </c>
    </row>
    <row r="22" spans="1:37" ht="15">
      <c r="A22" s="91">
        <v>12</v>
      </c>
      <c r="B22" s="49" t="s">
        <v>363</v>
      </c>
      <c r="C22" s="49" t="s">
        <v>91</v>
      </c>
      <c r="D22" s="49" t="s">
        <v>106</v>
      </c>
      <c r="E22" s="49" t="s">
        <v>44</v>
      </c>
      <c r="F22" s="49" t="s">
        <v>79</v>
      </c>
      <c r="G22" s="49" t="s">
        <v>15</v>
      </c>
      <c r="H22" s="49" t="s">
        <v>12</v>
      </c>
      <c r="I22" s="49" t="s">
        <v>11</v>
      </c>
      <c r="J22" s="58">
        <v>41116</v>
      </c>
      <c r="K22" s="59">
        <v>8.019</v>
      </c>
      <c r="L22" s="53" t="s">
        <v>14</v>
      </c>
      <c r="M22" s="53" t="s">
        <v>14</v>
      </c>
      <c r="N22" s="53" t="s">
        <v>14</v>
      </c>
      <c r="O22" s="53" t="s">
        <v>14</v>
      </c>
      <c r="P22" s="49">
        <v>0</v>
      </c>
      <c r="Q22" s="49">
        <v>0</v>
      </c>
      <c r="R22" s="49">
        <v>0</v>
      </c>
      <c r="S22" s="49">
        <v>1</v>
      </c>
      <c r="T22" s="49">
        <v>10</v>
      </c>
      <c r="U22" s="49">
        <v>14</v>
      </c>
      <c r="V22" s="66"/>
      <c r="W22" s="55"/>
      <c r="X22" s="52"/>
      <c r="Y22" s="52" t="s">
        <v>14</v>
      </c>
      <c r="Z22" s="52" t="s">
        <v>14</v>
      </c>
      <c r="AA22" s="56">
        <v>1.51</v>
      </c>
      <c r="AB22" s="56">
        <v>0</v>
      </c>
      <c r="AC22" s="56">
        <v>0</v>
      </c>
      <c r="AD22" s="56">
        <v>0</v>
      </c>
      <c r="AE22" s="56">
        <v>0</v>
      </c>
      <c r="AF22" s="56">
        <v>5.5</v>
      </c>
      <c r="AG22" s="57">
        <v>0</v>
      </c>
      <c r="AH22" s="57">
        <v>0</v>
      </c>
      <c r="AI22" s="57">
        <v>0</v>
      </c>
      <c r="AJ22" s="57">
        <v>0</v>
      </c>
      <c r="AK22" s="57">
        <v>7.01</v>
      </c>
    </row>
    <row r="23" spans="1:37" ht="15">
      <c r="A23" s="91">
        <v>13</v>
      </c>
      <c r="B23" s="49" t="s">
        <v>256</v>
      </c>
      <c r="C23" s="49" t="s">
        <v>127</v>
      </c>
      <c r="D23" s="49" t="s">
        <v>119</v>
      </c>
      <c r="E23" s="49" t="s">
        <v>44</v>
      </c>
      <c r="F23" s="49" t="s">
        <v>80</v>
      </c>
      <c r="G23" s="49" t="s">
        <v>58</v>
      </c>
      <c r="H23" s="49" t="s">
        <v>12</v>
      </c>
      <c r="I23" s="49" t="s">
        <v>11</v>
      </c>
      <c r="J23" s="58">
        <v>40099</v>
      </c>
      <c r="K23" s="59">
        <v>7.74</v>
      </c>
      <c r="L23" s="53" t="s">
        <v>14</v>
      </c>
      <c r="M23" s="53" t="s">
        <v>14</v>
      </c>
      <c r="N23" s="53" t="s">
        <v>14</v>
      </c>
      <c r="O23" s="53" t="s">
        <v>14</v>
      </c>
      <c r="P23" s="49">
        <v>0</v>
      </c>
      <c r="Q23" s="49">
        <v>9</v>
      </c>
      <c r="R23" s="49">
        <v>20</v>
      </c>
      <c r="S23" s="49">
        <v>0</v>
      </c>
      <c r="T23" s="49">
        <v>8</v>
      </c>
      <c r="U23" s="49">
        <v>9</v>
      </c>
      <c r="V23" s="66"/>
      <c r="W23" s="55"/>
      <c r="X23" s="52" t="s">
        <v>31</v>
      </c>
      <c r="Y23" s="52" t="s">
        <v>14</v>
      </c>
      <c r="Z23" s="52" t="s">
        <v>14</v>
      </c>
      <c r="AA23" s="56">
        <v>1.37</v>
      </c>
      <c r="AB23" s="56">
        <v>0</v>
      </c>
      <c r="AC23" s="56">
        <v>0</v>
      </c>
      <c r="AD23" s="56">
        <v>0</v>
      </c>
      <c r="AE23" s="56">
        <v>0.5</v>
      </c>
      <c r="AF23" s="56">
        <v>2</v>
      </c>
      <c r="AG23" s="57">
        <v>0</v>
      </c>
      <c r="AH23" s="57">
        <v>0</v>
      </c>
      <c r="AI23" s="57">
        <v>3</v>
      </c>
      <c r="AJ23" s="57">
        <v>3</v>
      </c>
      <c r="AK23" s="57">
        <v>6.87</v>
      </c>
    </row>
    <row r="24" spans="1:37" ht="15">
      <c r="A24" s="91">
        <v>14</v>
      </c>
      <c r="B24" s="49" t="s">
        <v>373</v>
      </c>
      <c r="C24" s="49" t="s">
        <v>374</v>
      </c>
      <c r="D24" s="49" t="s">
        <v>126</v>
      </c>
      <c r="E24" s="49" t="s">
        <v>44</v>
      </c>
      <c r="F24" s="49" t="s">
        <v>80</v>
      </c>
      <c r="G24" s="49" t="s">
        <v>58</v>
      </c>
      <c r="H24" s="49" t="s">
        <v>12</v>
      </c>
      <c r="I24" s="49" t="s">
        <v>11</v>
      </c>
      <c r="J24" s="58">
        <v>39504</v>
      </c>
      <c r="K24" s="59">
        <v>7.01</v>
      </c>
      <c r="L24" s="53" t="s">
        <v>14</v>
      </c>
      <c r="M24" s="53" t="s">
        <v>12</v>
      </c>
      <c r="N24" s="53" t="s">
        <v>14</v>
      </c>
      <c r="O24" s="53" t="s">
        <v>14</v>
      </c>
      <c r="P24" s="49">
        <v>0</v>
      </c>
      <c r="Q24" s="49">
        <v>10</v>
      </c>
      <c r="R24" s="49">
        <v>0</v>
      </c>
      <c r="S24" s="49">
        <v>0</v>
      </c>
      <c r="T24" s="49">
        <v>5</v>
      </c>
      <c r="U24" s="49">
        <v>8</v>
      </c>
      <c r="V24" s="66"/>
      <c r="W24" s="55"/>
      <c r="X24" s="52"/>
      <c r="Y24" s="52" t="s">
        <v>12</v>
      </c>
      <c r="Z24" s="52" t="s">
        <v>14</v>
      </c>
      <c r="AA24" s="56">
        <v>1.01</v>
      </c>
      <c r="AB24" s="56">
        <v>4</v>
      </c>
      <c r="AC24" s="56">
        <v>0</v>
      </c>
      <c r="AD24" s="56">
        <v>4</v>
      </c>
      <c r="AE24" s="56">
        <v>0.5</v>
      </c>
      <c r="AF24" s="56">
        <v>1.25</v>
      </c>
      <c r="AG24" s="57">
        <v>0</v>
      </c>
      <c r="AH24" s="57">
        <v>0</v>
      </c>
      <c r="AI24" s="57">
        <v>0</v>
      </c>
      <c r="AJ24" s="57">
        <v>0</v>
      </c>
      <c r="AK24" s="57">
        <v>6.76</v>
      </c>
    </row>
    <row r="25" spans="1:37" ht="15">
      <c r="A25" s="91">
        <v>15</v>
      </c>
      <c r="B25" s="49" t="s">
        <v>353</v>
      </c>
      <c r="C25" s="49" t="s">
        <v>91</v>
      </c>
      <c r="D25" s="49" t="s">
        <v>355</v>
      </c>
      <c r="E25" s="49" t="s">
        <v>44</v>
      </c>
      <c r="F25" s="49" t="s">
        <v>79</v>
      </c>
      <c r="G25" s="49" t="s">
        <v>15</v>
      </c>
      <c r="H25" s="49" t="s">
        <v>12</v>
      </c>
      <c r="I25" s="49" t="s">
        <v>11</v>
      </c>
      <c r="J25" s="58">
        <v>36784</v>
      </c>
      <c r="K25" s="59">
        <v>6.5</v>
      </c>
      <c r="L25" s="53" t="s">
        <v>14</v>
      </c>
      <c r="M25" s="53" t="s">
        <v>14</v>
      </c>
      <c r="N25" s="53" t="s">
        <v>14</v>
      </c>
      <c r="O25" s="53" t="s">
        <v>14</v>
      </c>
      <c r="P25" s="49">
        <v>6</v>
      </c>
      <c r="Q25" s="49">
        <v>9</v>
      </c>
      <c r="R25" s="49">
        <v>16</v>
      </c>
      <c r="S25" s="49">
        <v>0</v>
      </c>
      <c r="T25" s="49">
        <v>0</v>
      </c>
      <c r="U25" s="49">
        <v>0</v>
      </c>
      <c r="V25" s="66"/>
      <c r="W25" s="55"/>
      <c r="X25" s="52" t="s">
        <v>31</v>
      </c>
      <c r="Y25" s="52" t="s">
        <v>14</v>
      </c>
      <c r="Z25" s="52" t="s">
        <v>14</v>
      </c>
      <c r="AA25" s="56">
        <v>0.75</v>
      </c>
      <c r="AB25" s="56">
        <v>0</v>
      </c>
      <c r="AC25" s="56">
        <v>0</v>
      </c>
      <c r="AD25" s="56">
        <v>0</v>
      </c>
      <c r="AE25" s="56">
        <v>3</v>
      </c>
      <c r="AF25" s="56">
        <v>0</v>
      </c>
      <c r="AG25" s="57">
        <v>0</v>
      </c>
      <c r="AH25" s="57">
        <v>0</v>
      </c>
      <c r="AI25" s="57">
        <v>3</v>
      </c>
      <c r="AJ25" s="57">
        <v>3</v>
      </c>
      <c r="AK25" s="57">
        <v>6.75</v>
      </c>
    </row>
    <row r="26" spans="1:37" ht="15">
      <c r="A26" s="91">
        <v>16</v>
      </c>
      <c r="B26" s="49" t="s">
        <v>371</v>
      </c>
      <c r="C26" s="49" t="s">
        <v>369</v>
      </c>
      <c r="D26" s="49" t="s">
        <v>88</v>
      </c>
      <c r="E26" s="49" t="s">
        <v>44</v>
      </c>
      <c r="F26" s="49" t="s">
        <v>79</v>
      </c>
      <c r="G26" s="49" t="s">
        <v>15</v>
      </c>
      <c r="H26" s="49" t="s">
        <v>12</v>
      </c>
      <c r="I26" s="49" t="s">
        <v>11</v>
      </c>
      <c r="J26" s="58">
        <v>41116</v>
      </c>
      <c r="K26" s="59">
        <v>7.094</v>
      </c>
      <c r="L26" s="53" t="s">
        <v>14</v>
      </c>
      <c r="M26" s="53" t="s">
        <v>12</v>
      </c>
      <c r="N26" s="53" t="s">
        <v>14</v>
      </c>
      <c r="O26" s="53" t="s">
        <v>14</v>
      </c>
      <c r="P26" s="49">
        <v>1</v>
      </c>
      <c r="Q26" s="49">
        <v>5</v>
      </c>
      <c r="R26" s="49">
        <v>23</v>
      </c>
      <c r="S26" s="49">
        <v>0</v>
      </c>
      <c r="T26" s="49">
        <v>0</v>
      </c>
      <c r="U26" s="49">
        <v>0</v>
      </c>
      <c r="V26" s="66"/>
      <c r="W26" s="55"/>
      <c r="X26" s="52"/>
      <c r="Y26" s="52" t="s">
        <v>12</v>
      </c>
      <c r="Z26" s="52" t="s">
        <v>14</v>
      </c>
      <c r="AA26" s="56">
        <v>1.05</v>
      </c>
      <c r="AB26" s="56">
        <v>4</v>
      </c>
      <c r="AC26" s="56">
        <v>0</v>
      </c>
      <c r="AD26" s="56">
        <v>4</v>
      </c>
      <c r="AE26" s="56">
        <v>1.5</v>
      </c>
      <c r="AF26" s="56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6.55</v>
      </c>
    </row>
    <row r="27" spans="1:37" ht="15">
      <c r="A27" s="91">
        <v>17</v>
      </c>
      <c r="B27" s="49" t="s">
        <v>370</v>
      </c>
      <c r="C27" s="49" t="s">
        <v>129</v>
      </c>
      <c r="D27" s="49" t="s">
        <v>88</v>
      </c>
      <c r="E27" s="49" t="s">
        <v>44</v>
      </c>
      <c r="F27" s="49" t="s">
        <v>80</v>
      </c>
      <c r="G27" s="49" t="s">
        <v>58</v>
      </c>
      <c r="H27" s="49" t="s">
        <v>12</v>
      </c>
      <c r="I27" s="49" t="s">
        <v>11</v>
      </c>
      <c r="J27" s="58">
        <v>41073</v>
      </c>
      <c r="K27" s="59">
        <v>7.69</v>
      </c>
      <c r="L27" s="53" t="s">
        <v>14</v>
      </c>
      <c r="M27" s="53" t="s">
        <v>14</v>
      </c>
      <c r="N27" s="53" t="s">
        <v>14</v>
      </c>
      <c r="O27" s="53" t="s">
        <v>14</v>
      </c>
      <c r="P27" s="49">
        <v>1</v>
      </c>
      <c r="Q27" s="49">
        <v>5</v>
      </c>
      <c r="R27" s="49">
        <v>28</v>
      </c>
      <c r="S27" s="49">
        <v>1</v>
      </c>
      <c r="T27" s="49">
        <v>1</v>
      </c>
      <c r="U27" s="49">
        <v>7</v>
      </c>
      <c r="V27" s="66"/>
      <c r="W27" s="55"/>
      <c r="X27" s="52"/>
      <c r="Y27" s="52" t="s">
        <v>14</v>
      </c>
      <c r="Z27" s="52" t="s">
        <v>14</v>
      </c>
      <c r="AA27" s="56">
        <v>1.35</v>
      </c>
      <c r="AB27" s="56">
        <v>0</v>
      </c>
      <c r="AC27" s="56">
        <v>0</v>
      </c>
      <c r="AD27" s="56">
        <v>0</v>
      </c>
      <c r="AE27" s="56">
        <v>1.5</v>
      </c>
      <c r="AF27" s="56">
        <v>3.25</v>
      </c>
      <c r="AG27" s="57">
        <v>0</v>
      </c>
      <c r="AH27" s="57">
        <v>0</v>
      </c>
      <c r="AI27" s="57">
        <v>0</v>
      </c>
      <c r="AJ27" s="57">
        <v>0</v>
      </c>
      <c r="AK27" s="57">
        <v>6.1</v>
      </c>
    </row>
    <row r="28" spans="1:37" ht="15">
      <c r="A28" s="91">
        <v>18</v>
      </c>
      <c r="B28" s="49" t="s">
        <v>360</v>
      </c>
      <c r="C28" s="49" t="s">
        <v>116</v>
      </c>
      <c r="D28" s="49" t="s">
        <v>121</v>
      </c>
      <c r="E28" s="49" t="s">
        <v>44</v>
      </c>
      <c r="F28" s="49" t="s">
        <v>80</v>
      </c>
      <c r="G28" s="49" t="s">
        <v>58</v>
      </c>
      <c r="H28" s="49" t="s">
        <v>12</v>
      </c>
      <c r="I28" s="49" t="s">
        <v>11</v>
      </c>
      <c r="J28" s="58">
        <v>40192</v>
      </c>
      <c r="K28" s="59">
        <v>6.68</v>
      </c>
      <c r="L28" s="53" t="s">
        <v>14</v>
      </c>
      <c r="M28" s="53" t="s">
        <v>14</v>
      </c>
      <c r="N28" s="53" t="s">
        <v>14</v>
      </c>
      <c r="O28" s="53" t="s">
        <v>14</v>
      </c>
      <c r="P28" s="49">
        <v>0</v>
      </c>
      <c r="Q28" s="49">
        <v>6</v>
      </c>
      <c r="R28" s="49">
        <v>23</v>
      </c>
      <c r="S28" s="49">
        <v>1</v>
      </c>
      <c r="T28" s="49">
        <v>3</v>
      </c>
      <c r="U28" s="49">
        <v>7</v>
      </c>
      <c r="V28" s="66"/>
      <c r="W28" s="55"/>
      <c r="X28" s="52"/>
      <c r="Y28" s="52" t="s">
        <v>12</v>
      </c>
      <c r="Z28" s="52" t="s">
        <v>14</v>
      </c>
      <c r="AA28" s="56">
        <v>0.84</v>
      </c>
      <c r="AB28" s="56">
        <v>0</v>
      </c>
      <c r="AC28" s="56">
        <v>0</v>
      </c>
      <c r="AD28" s="56">
        <v>0</v>
      </c>
      <c r="AE28" s="56">
        <v>0.5</v>
      </c>
      <c r="AF28" s="56">
        <v>3.75</v>
      </c>
      <c r="AG28" s="57">
        <v>0</v>
      </c>
      <c r="AH28" s="57">
        <v>0</v>
      </c>
      <c r="AI28" s="57">
        <v>0</v>
      </c>
      <c r="AJ28" s="57">
        <v>0</v>
      </c>
      <c r="AK28" s="57">
        <v>5.09</v>
      </c>
    </row>
    <row r="29" spans="1:37" ht="15">
      <c r="A29" s="91">
        <v>19</v>
      </c>
      <c r="B29" s="49" t="s">
        <v>385</v>
      </c>
      <c r="C29" s="49" t="s">
        <v>386</v>
      </c>
      <c r="D29" s="49" t="s">
        <v>92</v>
      </c>
      <c r="E29" s="49" t="s">
        <v>44</v>
      </c>
      <c r="F29" s="49" t="s">
        <v>80</v>
      </c>
      <c r="G29" s="49" t="s">
        <v>58</v>
      </c>
      <c r="H29" s="49" t="s">
        <v>12</v>
      </c>
      <c r="I29" s="49" t="s">
        <v>11</v>
      </c>
      <c r="J29" s="58">
        <v>40352</v>
      </c>
      <c r="K29" s="59">
        <v>7.09</v>
      </c>
      <c r="L29" s="53" t="s">
        <v>14</v>
      </c>
      <c r="M29" s="53" t="s">
        <v>14</v>
      </c>
      <c r="N29" s="53" t="s">
        <v>14</v>
      </c>
      <c r="O29" s="53" t="s">
        <v>14</v>
      </c>
      <c r="P29" s="49">
        <v>1</v>
      </c>
      <c r="Q29" s="49">
        <v>4</v>
      </c>
      <c r="R29" s="49">
        <v>9</v>
      </c>
      <c r="S29" s="49">
        <v>1</v>
      </c>
      <c r="T29" s="49">
        <v>0</v>
      </c>
      <c r="U29" s="49">
        <v>11</v>
      </c>
      <c r="V29" s="66"/>
      <c r="W29" s="55"/>
      <c r="X29" s="52"/>
      <c r="Y29" s="52" t="s">
        <v>14</v>
      </c>
      <c r="Z29" s="52" t="s">
        <v>14</v>
      </c>
      <c r="AA29" s="56">
        <v>1.05</v>
      </c>
      <c r="AB29" s="56">
        <v>0</v>
      </c>
      <c r="AC29" s="56">
        <v>0</v>
      </c>
      <c r="AD29" s="56">
        <v>0</v>
      </c>
      <c r="AE29" s="56">
        <v>1</v>
      </c>
      <c r="AF29" s="56">
        <v>3</v>
      </c>
      <c r="AG29" s="57">
        <v>0</v>
      </c>
      <c r="AH29" s="57">
        <v>0</v>
      </c>
      <c r="AI29" s="57">
        <v>0</v>
      </c>
      <c r="AJ29" s="57">
        <v>0</v>
      </c>
      <c r="AK29" s="57">
        <v>5.05</v>
      </c>
    </row>
    <row r="30" spans="1:37" ht="15">
      <c r="A30" s="91">
        <v>20</v>
      </c>
      <c r="B30" s="49" t="s">
        <v>338</v>
      </c>
      <c r="C30" s="49" t="s">
        <v>339</v>
      </c>
      <c r="D30" s="49" t="s">
        <v>89</v>
      </c>
      <c r="E30" s="49" t="s">
        <v>44</v>
      </c>
      <c r="F30" s="49" t="s">
        <v>80</v>
      </c>
      <c r="G30" s="49" t="s">
        <v>58</v>
      </c>
      <c r="H30" s="49" t="s">
        <v>12</v>
      </c>
      <c r="I30" s="49" t="s">
        <v>11</v>
      </c>
      <c r="J30" s="58">
        <v>32275</v>
      </c>
      <c r="K30" s="59">
        <v>7.38</v>
      </c>
      <c r="L30" s="53" t="s">
        <v>14</v>
      </c>
      <c r="M30" s="53" t="s">
        <v>14</v>
      </c>
      <c r="N30" s="53" t="s">
        <v>14</v>
      </c>
      <c r="O30" s="53" t="s">
        <v>14</v>
      </c>
      <c r="P30" s="49">
        <v>2</v>
      </c>
      <c r="Q30" s="49">
        <v>7</v>
      </c>
      <c r="R30" s="49">
        <v>25</v>
      </c>
      <c r="S30" s="49">
        <v>0</v>
      </c>
      <c r="T30" s="49">
        <v>5</v>
      </c>
      <c r="U30" s="49">
        <v>8</v>
      </c>
      <c r="V30" s="66"/>
      <c r="W30" s="55"/>
      <c r="X30" s="52"/>
      <c r="Y30" s="52" t="s">
        <v>14</v>
      </c>
      <c r="Z30" s="52" t="s">
        <v>14</v>
      </c>
      <c r="AA30" s="56">
        <v>1.19</v>
      </c>
      <c r="AB30" s="56">
        <v>0</v>
      </c>
      <c r="AC30" s="56">
        <v>0</v>
      </c>
      <c r="AD30" s="56">
        <v>0</v>
      </c>
      <c r="AE30" s="56">
        <v>2.5</v>
      </c>
      <c r="AF30" s="56">
        <v>1.25</v>
      </c>
      <c r="AG30" s="57">
        <v>0</v>
      </c>
      <c r="AH30" s="57">
        <v>0</v>
      </c>
      <c r="AI30" s="57">
        <v>0</v>
      </c>
      <c r="AJ30" s="57">
        <v>0</v>
      </c>
      <c r="AK30" s="57">
        <v>4.9399999999999995</v>
      </c>
    </row>
    <row r="31" spans="1:37" ht="15">
      <c r="A31" s="91">
        <v>21</v>
      </c>
      <c r="B31" s="49" t="s">
        <v>361</v>
      </c>
      <c r="C31" s="49" t="s">
        <v>100</v>
      </c>
      <c r="D31" s="49" t="s">
        <v>362</v>
      </c>
      <c r="E31" s="49" t="s">
        <v>44</v>
      </c>
      <c r="F31" s="49" t="s">
        <v>80</v>
      </c>
      <c r="G31" s="49" t="s">
        <v>58</v>
      </c>
      <c r="H31" s="49" t="s">
        <v>12</v>
      </c>
      <c r="I31" s="49" t="s">
        <v>11</v>
      </c>
      <c r="J31" s="58">
        <v>40471</v>
      </c>
      <c r="K31" s="59">
        <v>6.96</v>
      </c>
      <c r="L31" s="53" t="s">
        <v>14</v>
      </c>
      <c r="M31" s="53" t="s">
        <v>14</v>
      </c>
      <c r="N31" s="53" t="s">
        <v>14</v>
      </c>
      <c r="O31" s="53" t="s">
        <v>14</v>
      </c>
      <c r="P31" s="49">
        <v>0</v>
      </c>
      <c r="Q31" s="49">
        <v>0</v>
      </c>
      <c r="R31" s="49">
        <v>0</v>
      </c>
      <c r="S31" s="49">
        <v>1</v>
      </c>
      <c r="T31" s="49">
        <v>2</v>
      </c>
      <c r="U31" s="49">
        <v>28</v>
      </c>
      <c r="V31" s="66"/>
      <c r="W31" s="55"/>
      <c r="X31" s="52"/>
      <c r="Y31" s="52" t="s">
        <v>12</v>
      </c>
      <c r="Z31" s="52" t="s">
        <v>14</v>
      </c>
      <c r="AA31" s="56">
        <v>0.98</v>
      </c>
      <c r="AB31" s="56">
        <v>0</v>
      </c>
      <c r="AC31" s="56">
        <v>0</v>
      </c>
      <c r="AD31" s="56">
        <v>0</v>
      </c>
      <c r="AE31" s="56">
        <v>0</v>
      </c>
      <c r="AF31" s="56">
        <v>3.75</v>
      </c>
      <c r="AG31" s="57">
        <v>0</v>
      </c>
      <c r="AH31" s="57">
        <v>0</v>
      </c>
      <c r="AI31" s="57">
        <v>0</v>
      </c>
      <c r="AJ31" s="57">
        <v>0</v>
      </c>
      <c r="AK31" s="57">
        <v>4.73</v>
      </c>
    </row>
    <row r="32" spans="1:37" ht="15">
      <c r="A32" s="91">
        <v>22</v>
      </c>
      <c r="B32" s="49" t="s">
        <v>326</v>
      </c>
      <c r="C32" s="49" t="s">
        <v>327</v>
      </c>
      <c r="D32" s="49" t="s">
        <v>328</v>
      </c>
      <c r="E32" s="49" t="s">
        <v>44</v>
      </c>
      <c r="F32" s="49" t="s">
        <v>80</v>
      </c>
      <c r="G32" s="49" t="s">
        <v>58</v>
      </c>
      <c r="H32" s="49" t="s">
        <v>12</v>
      </c>
      <c r="I32" s="49" t="s">
        <v>11</v>
      </c>
      <c r="J32" s="58">
        <v>40710</v>
      </c>
      <c r="K32" s="59">
        <v>7.42</v>
      </c>
      <c r="L32" s="53" t="s">
        <v>14</v>
      </c>
      <c r="M32" s="53" t="s">
        <v>14</v>
      </c>
      <c r="N32" s="53" t="s">
        <v>14</v>
      </c>
      <c r="O32" s="53" t="s">
        <v>14</v>
      </c>
      <c r="P32" s="49">
        <v>0</v>
      </c>
      <c r="Q32" s="49">
        <v>7</v>
      </c>
      <c r="R32" s="49">
        <v>27</v>
      </c>
      <c r="S32" s="49">
        <v>0</v>
      </c>
      <c r="T32" s="49">
        <v>10</v>
      </c>
      <c r="U32" s="49">
        <v>29</v>
      </c>
      <c r="V32" s="66"/>
      <c r="W32" s="55"/>
      <c r="X32" s="52"/>
      <c r="Y32" s="52" t="s">
        <v>14</v>
      </c>
      <c r="Z32" s="52" t="s">
        <v>14</v>
      </c>
      <c r="AA32" s="56">
        <v>1.21</v>
      </c>
      <c r="AB32" s="56">
        <v>0</v>
      </c>
      <c r="AC32" s="56">
        <v>0</v>
      </c>
      <c r="AD32" s="56">
        <v>0</v>
      </c>
      <c r="AE32" s="56">
        <v>0.5</v>
      </c>
      <c r="AF32" s="56">
        <v>2.75</v>
      </c>
      <c r="AG32" s="57">
        <v>0</v>
      </c>
      <c r="AH32" s="57">
        <v>0</v>
      </c>
      <c r="AI32" s="57">
        <v>0</v>
      </c>
      <c r="AJ32" s="57">
        <v>0</v>
      </c>
      <c r="AK32" s="57">
        <v>4.46</v>
      </c>
    </row>
    <row r="33" spans="1:37" ht="15">
      <c r="A33" s="91">
        <v>23</v>
      </c>
      <c r="B33" s="49" t="s">
        <v>352</v>
      </c>
      <c r="C33" s="49" t="s">
        <v>90</v>
      </c>
      <c r="D33" s="49" t="s">
        <v>96</v>
      </c>
      <c r="E33" s="49" t="s">
        <v>44</v>
      </c>
      <c r="F33" s="49" t="s">
        <v>80</v>
      </c>
      <c r="G33" s="49" t="s">
        <v>58</v>
      </c>
      <c r="H33" s="49" t="s">
        <v>12</v>
      </c>
      <c r="I33" s="49" t="s">
        <v>11</v>
      </c>
      <c r="J33" s="58">
        <v>40476</v>
      </c>
      <c r="K33" s="59">
        <v>7.03</v>
      </c>
      <c r="L33" s="53" t="s">
        <v>14</v>
      </c>
      <c r="M33" s="53" t="s">
        <v>14</v>
      </c>
      <c r="N33" s="53" t="s">
        <v>14</v>
      </c>
      <c r="O33" s="53" t="s">
        <v>14</v>
      </c>
      <c r="P33" s="49">
        <v>0</v>
      </c>
      <c r="Q33" s="49">
        <v>8</v>
      </c>
      <c r="R33" s="49">
        <v>14</v>
      </c>
      <c r="S33" s="49">
        <v>0</v>
      </c>
      <c r="T33" s="49">
        <v>10</v>
      </c>
      <c r="U33" s="49">
        <v>20</v>
      </c>
      <c r="V33" s="66"/>
      <c r="W33" s="55"/>
      <c r="X33" s="52"/>
      <c r="Y33" s="52" t="s">
        <v>12</v>
      </c>
      <c r="Z33" s="52" t="s">
        <v>14</v>
      </c>
      <c r="AA33" s="56">
        <v>1.02</v>
      </c>
      <c r="AB33" s="56">
        <v>0</v>
      </c>
      <c r="AC33" s="56">
        <v>0</v>
      </c>
      <c r="AD33" s="56">
        <v>0</v>
      </c>
      <c r="AE33" s="56">
        <v>0.5</v>
      </c>
      <c r="AF33" s="56">
        <v>2.75</v>
      </c>
      <c r="AG33" s="57">
        <v>0</v>
      </c>
      <c r="AH33" s="57">
        <v>0</v>
      </c>
      <c r="AI33" s="57">
        <v>0</v>
      </c>
      <c r="AJ33" s="57">
        <v>0</v>
      </c>
      <c r="AK33" s="57">
        <v>4.27</v>
      </c>
    </row>
    <row r="34" spans="1:37" ht="15">
      <c r="A34" s="91">
        <v>24</v>
      </c>
      <c r="B34" s="49" t="s">
        <v>358</v>
      </c>
      <c r="C34" s="49" t="s">
        <v>124</v>
      </c>
      <c r="D34" s="49" t="s">
        <v>94</v>
      </c>
      <c r="E34" s="49" t="s">
        <v>44</v>
      </c>
      <c r="F34" s="49" t="s">
        <v>80</v>
      </c>
      <c r="G34" s="49" t="s">
        <v>58</v>
      </c>
      <c r="H34" s="49" t="s">
        <v>12</v>
      </c>
      <c r="I34" s="49" t="s">
        <v>11</v>
      </c>
      <c r="J34" s="58">
        <v>40438</v>
      </c>
      <c r="K34" s="59">
        <v>6.66</v>
      </c>
      <c r="L34" s="53" t="s">
        <v>14</v>
      </c>
      <c r="M34" s="53" t="s">
        <v>14</v>
      </c>
      <c r="N34" s="53" t="s">
        <v>14</v>
      </c>
      <c r="O34" s="53" t="s">
        <v>14</v>
      </c>
      <c r="P34" s="49">
        <v>0</v>
      </c>
      <c r="Q34" s="49">
        <v>10</v>
      </c>
      <c r="R34" s="49">
        <v>0</v>
      </c>
      <c r="S34" s="49">
        <v>0</v>
      </c>
      <c r="T34" s="49">
        <v>11</v>
      </c>
      <c r="U34" s="49">
        <v>11</v>
      </c>
      <c r="V34" s="66"/>
      <c r="W34" s="55"/>
      <c r="X34" s="52"/>
      <c r="Y34" s="52" t="s">
        <v>12</v>
      </c>
      <c r="Z34" s="52" t="s">
        <v>14</v>
      </c>
      <c r="AA34" s="56">
        <v>0.83</v>
      </c>
      <c r="AB34" s="56">
        <v>0</v>
      </c>
      <c r="AC34" s="56">
        <v>0</v>
      </c>
      <c r="AD34" s="56">
        <v>0</v>
      </c>
      <c r="AE34" s="56">
        <v>0.5</v>
      </c>
      <c r="AF34" s="56">
        <v>2.75</v>
      </c>
      <c r="AG34" s="57">
        <v>0</v>
      </c>
      <c r="AH34" s="57">
        <v>0</v>
      </c>
      <c r="AI34" s="57">
        <v>0</v>
      </c>
      <c r="AJ34" s="57">
        <v>0</v>
      </c>
      <c r="AK34" s="57">
        <v>4.08</v>
      </c>
    </row>
    <row r="35" spans="1:37" ht="15">
      <c r="A35" s="91">
        <v>25</v>
      </c>
      <c r="B35" s="49" t="s">
        <v>333</v>
      </c>
      <c r="C35" s="49" t="s">
        <v>268</v>
      </c>
      <c r="D35" s="49" t="s">
        <v>102</v>
      </c>
      <c r="E35" s="49" t="s">
        <v>44</v>
      </c>
      <c r="F35" s="49" t="s">
        <v>79</v>
      </c>
      <c r="G35" s="49" t="s">
        <v>15</v>
      </c>
      <c r="H35" s="49" t="s">
        <v>12</v>
      </c>
      <c r="I35" s="49" t="s">
        <v>11</v>
      </c>
      <c r="J35" s="58">
        <v>41890</v>
      </c>
      <c r="K35" s="59">
        <v>7.132</v>
      </c>
      <c r="L35" s="53" t="s">
        <v>14</v>
      </c>
      <c r="M35" s="53" t="s">
        <v>14</v>
      </c>
      <c r="N35" s="53" t="s">
        <v>14</v>
      </c>
      <c r="O35" s="53" t="s">
        <v>14</v>
      </c>
      <c r="P35" s="49">
        <v>0</v>
      </c>
      <c r="Q35" s="49">
        <v>3</v>
      </c>
      <c r="R35" s="49">
        <v>5</v>
      </c>
      <c r="S35" s="49">
        <v>0</v>
      </c>
      <c r="T35" s="49">
        <v>11</v>
      </c>
      <c r="U35" s="49">
        <v>21</v>
      </c>
      <c r="V35" s="66"/>
      <c r="W35" s="55"/>
      <c r="X35" s="52"/>
      <c r="Y35" s="52" t="s">
        <v>12</v>
      </c>
      <c r="Z35" s="52" t="s">
        <v>14</v>
      </c>
      <c r="AA35" s="56">
        <v>1.07</v>
      </c>
      <c r="AB35" s="56">
        <v>0</v>
      </c>
      <c r="AC35" s="56">
        <v>0</v>
      </c>
      <c r="AD35" s="56">
        <v>0</v>
      </c>
      <c r="AE35" s="56">
        <v>0</v>
      </c>
      <c r="AF35" s="56">
        <v>3</v>
      </c>
      <c r="AG35" s="57">
        <v>0</v>
      </c>
      <c r="AH35" s="57">
        <v>0</v>
      </c>
      <c r="AI35" s="57">
        <v>0</v>
      </c>
      <c r="AJ35" s="57">
        <v>0</v>
      </c>
      <c r="AK35" s="57">
        <v>4.07</v>
      </c>
    </row>
    <row r="36" spans="1:37" ht="15">
      <c r="A36" s="91">
        <v>26</v>
      </c>
      <c r="B36" s="49" t="s">
        <v>332</v>
      </c>
      <c r="C36" s="49" t="s">
        <v>254</v>
      </c>
      <c r="D36" s="49" t="s">
        <v>272</v>
      </c>
      <c r="E36" s="49" t="s">
        <v>44</v>
      </c>
      <c r="F36" s="49" t="s">
        <v>80</v>
      </c>
      <c r="G36" s="49" t="s">
        <v>58</v>
      </c>
      <c r="H36" s="49" t="s">
        <v>12</v>
      </c>
      <c r="I36" s="49" t="s">
        <v>11</v>
      </c>
      <c r="J36" s="58">
        <v>40856</v>
      </c>
      <c r="K36" s="59">
        <v>6.46</v>
      </c>
      <c r="L36" s="53" t="s">
        <v>14</v>
      </c>
      <c r="M36" s="53" t="s">
        <v>14</v>
      </c>
      <c r="N36" s="53" t="s">
        <v>14</v>
      </c>
      <c r="O36" s="53" t="s">
        <v>14</v>
      </c>
      <c r="P36" s="49">
        <v>0</v>
      </c>
      <c r="Q36" s="49">
        <v>10</v>
      </c>
      <c r="R36" s="49">
        <v>29</v>
      </c>
      <c r="S36" s="49">
        <v>0</v>
      </c>
      <c r="T36" s="49">
        <v>11</v>
      </c>
      <c r="U36" s="49">
        <v>10</v>
      </c>
      <c r="V36" s="66"/>
      <c r="W36" s="55"/>
      <c r="X36" s="52"/>
      <c r="Y36" s="52" t="s">
        <v>14</v>
      </c>
      <c r="Z36" s="52" t="s">
        <v>14</v>
      </c>
      <c r="AA36" s="56">
        <v>0.73</v>
      </c>
      <c r="AB36" s="56">
        <v>0</v>
      </c>
      <c r="AC36" s="56">
        <v>0</v>
      </c>
      <c r="AD36" s="56">
        <v>0</v>
      </c>
      <c r="AE36" s="56">
        <v>0.5</v>
      </c>
      <c r="AF36" s="56">
        <v>2.75</v>
      </c>
      <c r="AG36" s="57">
        <v>0</v>
      </c>
      <c r="AH36" s="57">
        <v>0</v>
      </c>
      <c r="AI36" s="57">
        <v>0</v>
      </c>
      <c r="AJ36" s="57">
        <v>0</v>
      </c>
      <c r="AK36" s="57">
        <v>3.98</v>
      </c>
    </row>
    <row r="37" spans="1:37" ht="15">
      <c r="A37" s="91">
        <v>27</v>
      </c>
      <c r="B37" s="49" t="s">
        <v>376</v>
      </c>
      <c r="C37" s="49" t="s">
        <v>127</v>
      </c>
      <c r="D37" s="49" t="s">
        <v>252</v>
      </c>
      <c r="E37" s="49" t="s">
        <v>44</v>
      </c>
      <c r="F37" s="49" t="s">
        <v>80</v>
      </c>
      <c r="G37" s="49" t="s">
        <v>58</v>
      </c>
      <c r="H37" s="49" t="s">
        <v>12</v>
      </c>
      <c r="I37" s="49" t="s">
        <v>11</v>
      </c>
      <c r="J37" s="58">
        <v>40339</v>
      </c>
      <c r="K37" s="59">
        <v>7.05</v>
      </c>
      <c r="L37" s="53" t="s">
        <v>14</v>
      </c>
      <c r="M37" s="53" t="s">
        <v>14</v>
      </c>
      <c r="N37" s="53" t="s">
        <v>14</v>
      </c>
      <c r="O37" s="53" t="s">
        <v>14</v>
      </c>
      <c r="P37" s="49">
        <v>0</v>
      </c>
      <c r="Q37" s="49">
        <v>0</v>
      </c>
      <c r="R37" s="49">
        <v>0</v>
      </c>
      <c r="S37" s="49">
        <v>0</v>
      </c>
      <c r="T37" s="49">
        <v>11</v>
      </c>
      <c r="U37" s="49">
        <v>11</v>
      </c>
      <c r="V37" s="66"/>
      <c r="W37" s="55"/>
      <c r="X37" s="52"/>
      <c r="Y37" s="52" t="s">
        <v>14</v>
      </c>
      <c r="Z37" s="52" t="s">
        <v>14</v>
      </c>
      <c r="AA37" s="56">
        <v>1.03</v>
      </c>
      <c r="AB37" s="56">
        <v>0</v>
      </c>
      <c r="AC37" s="56">
        <v>0</v>
      </c>
      <c r="AD37" s="56">
        <v>0</v>
      </c>
      <c r="AE37" s="56">
        <v>0</v>
      </c>
      <c r="AF37" s="56">
        <v>2.75</v>
      </c>
      <c r="AG37" s="57">
        <v>0</v>
      </c>
      <c r="AH37" s="57">
        <v>0</v>
      </c>
      <c r="AI37" s="57">
        <v>0</v>
      </c>
      <c r="AJ37" s="57">
        <v>0</v>
      </c>
      <c r="AK37" s="57">
        <v>3.7800000000000002</v>
      </c>
    </row>
    <row r="38" spans="1:37" ht="15">
      <c r="A38" s="91">
        <v>28</v>
      </c>
      <c r="B38" s="49" t="s">
        <v>319</v>
      </c>
      <c r="C38" s="49" t="s">
        <v>148</v>
      </c>
      <c r="D38" s="49" t="s">
        <v>125</v>
      </c>
      <c r="E38" s="49" t="s">
        <v>44</v>
      </c>
      <c r="F38" s="49" t="s">
        <v>80</v>
      </c>
      <c r="G38" s="49" t="s">
        <v>58</v>
      </c>
      <c r="H38" s="49" t="s">
        <v>12</v>
      </c>
      <c r="I38" s="49" t="s">
        <v>11</v>
      </c>
      <c r="J38" s="58">
        <v>38048</v>
      </c>
      <c r="K38" s="59">
        <v>6.5</v>
      </c>
      <c r="L38" s="53" t="s">
        <v>14</v>
      </c>
      <c r="M38" s="53" t="s">
        <v>14</v>
      </c>
      <c r="N38" s="53" t="s">
        <v>14</v>
      </c>
      <c r="O38" s="53" t="s">
        <v>14</v>
      </c>
      <c r="P38" s="49">
        <v>5</v>
      </c>
      <c r="Q38" s="49">
        <v>0</v>
      </c>
      <c r="R38" s="49">
        <v>3</v>
      </c>
      <c r="S38" s="49">
        <v>0</v>
      </c>
      <c r="T38" s="49">
        <v>0</v>
      </c>
      <c r="U38" s="49">
        <v>0</v>
      </c>
      <c r="V38" s="66"/>
      <c r="W38" s="55"/>
      <c r="X38" s="52"/>
      <c r="Y38" s="52" t="s">
        <v>14</v>
      </c>
      <c r="Z38" s="52" t="s">
        <v>14</v>
      </c>
      <c r="AA38" s="56">
        <v>0.75</v>
      </c>
      <c r="AB38" s="56">
        <v>0</v>
      </c>
      <c r="AC38" s="56">
        <v>0</v>
      </c>
      <c r="AD38" s="56">
        <v>0</v>
      </c>
      <c r="AE38" s="56">
        <v>3</v>
      </c>
      <c r="AF38" s="56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3.75</v>
      </c>
    </row>
    <row r="39" spans="1:37" ht="15">
      <c r="A39" s="91">
        <v>29</v>
      </c>
      <c r="B39" s="49" t="s">
        <v>341</v>
      </c>
      <c r="C39" s="49" t="s">
        <v>342</v>
      </c>
      <c r="D39" s="49" t="s">
        <v>102</v>
      </c>
      <c r="E39" s="49" t="s">
        <v>44</v>
      </c>
      <c r="F39" s="49" t="s">
        <v>80</v>
      </c>
      <c r="G39" s="49" t="s">
        <v>58</v>
      </c>
      <c r="H39" s="49" t="s">
        <v>12</v>
      </c>
      <c r="I39" s="49" t="s">
        <v>11</v>
      </c>
      <c r="J39" s="58">
        <v>41586</v>
      </c>
      <c r="K39" s="59">
        <v>6.12</v>
      </c>
      <c r="L39" s="53" t="s">
        <v>14</v>
      </c>
      <c r="M39" s="53" t="s">
        <v>14</v>
      </c>
      <c r="N39" s="53" t="s">
        <v>14</v>
      </c>
      <c r="O39" s="53" t="s">
        <v>14</v>
      </c>
      <c r="P39" s="49">
        <v>0</v>
      </c>
      <c r="Q39" s="49">
        <v>0</v>
      </c>
      <c r="R39" s="49">
        <v>0</v>
      </c>
      <c r="S39" s="49">
        <v>0</v>
      </c>
      <c r="T39" s="49">
        <v>11</v>
      </c>
      <c r="U39" s="49">
        <v>11</v>
      </c>
      <c r="V39" s="66"/>
      <c r="W39" s="55"/>
      <c r="X39" s="52"/>
      <c r="Y39" s="52" t="s">
        <v>14</v>
      </c>
      <c r="Z39" s="52" t="s">
        <v>14</v>
      </c>
      <c r="AA39" s="56">
        <v>0.56</v>
      </c>
      <c r="AB39" s="56">
        <v>0</v>
      </c>
      <c r="AC39" s="56">
        <v>0</v>
      </c>
      <c r="AD39" s="56">
        <v>0</v>
      </c>
      <c r="AE39" s="56">
        <v>0</v>
      </c>
      <c r="AF39" s="56">
        <v>2.75</v>
      </c>
      <c r="AG39" s="57">
        <v>0</v>
      </c>
      <c r="AH39" s="57">
        <v>0</v>
      </c>
      <c r="AI39" s="57">
        <v>0</v>
      </c>
      <c r="AJ39" s="57">
        <v>0</v>
      </c>
      <c r="AK39" s="57">
        <v>3.31</v>
      </c>
    </row>
    <row r="40" spans="1:37" ht="15">
      <c r="A40" s="91">
        <v>30</v>
      </c>
      <c r="B40" s="49" t="s">
        <v>357</v>
      </c>
      <c r="C40" s="49" t="s">
        <v>111</v>
      </c>
      <c r="D40" s="49" t="s">
        <v>85</v>
      </c>
      <c r="E40" s="49" t="s">
        <v>44</v>
      </c>
      <c r="F40" s="49" t="s">
        <v>80</v>
      </c>
      <c r="G40" s="49" t="s">
        <v>58</v>
      </c>
      <c r="H40" s="49" t="s">
        <v>12</v>
      </c>
      <c r="I40" s="49" t="s">
        <v>11</v>
      </c>
      <c r="J40" s="58">
        <v>38818</v>
      </c>
      <c r="K40" s="59">
        <v>7.57</v>
      </c>
      <c r="L40" s="53" t="s">
        <v>14</v>
      </c>
      <c r="M40" s="53" t="s">
        <v>14</v>
      </c>
      <c r="N40" s="53" t="s">
        <v>14</v>
      </c>
      <c r="O40" s="53" t="s">
        <v>14</v>
      </c>
      <c r="P40" s="49">
        <v>0</v>
      </c>
      <c r="Q40" s="49">
        <v>10</v>
      </c>
      <c r="R40" s="49">
        <v>0</v>
      </c>
      <c r="S40" s="49">
        <v>0</v>
      </c>
      <c r="T40" s="49">
        <v>4</v>
      </c>
      <c r="U40" s="49">
        <v>21</v>
      </c>
      <c r="V40" s="66"/>
      <c r="W40" s="55"/>
      <c r="X40" s="52"/>
      <c r="Y40" s="52" t="s">
        <v>12</v>
      </c>
      <c r="Z40" s="52" t="s">
        <v>14</v>
      </c>
      <c r="AA40" s="56">
        <v>1.29</v>
      </c>
      <c r="AB40" s="56">
        <v>0</v>
      </c>
      <c r="AC40" s="56">
        <v>0</v>
      </c>
      <c r="AD40" s="56">
        <v>0</v>
      </c>
      <c r="AE40" s="56">
        <v>0.5</v>
      </c>
      <c r="AF40" s="56">
        <v>1.25</v>
      </c>
      <c r="AG40" s="57">
        <v>0</v>
      </c>
      <c r="AH40" s="57">
        <v>0</v>
      </c>
      <c r="AI40" s="57">
        <v>0</v>
      </c>
      <c r="AJ40" s="57">
        <v>0</v>
      </c>
      <c r="AK40" s="57">
        <v>3.04</v>
      </c>
    </row>
    <row r="41" spans="1:37" ht="15">
      <c r="A41" s="91">
        <v>31</v>
      </c>
      <c r="B41" s="49" t="s">
        <v>346</v>
      </c>
      <c r="C41" s="49" t="s">
        <v>113</v>
      </c>
      <c r="D41" s="49" t="s">
        <v>114</v>
      </c>
      <c r="E41" s="49" t="s">
        <v>44</v>
      </c>
      <c r="F41" s="49" t="s">
        <v>80</v>
      </c>
      <c r="G41" s="49" t="s">
        <v>58</v>
      </c>
      <c r="H41" s="49" t="s">
        <v>12</v>
      </c>
      <c r="I41" s="49" t="s">
        <v>11</v>
      </c>
      <c r="J41" s="58">
        <v>40598</v>
      </c>
      <c r="K41" s="59">
        <v>6.76</v>
      </c>
      <c r="L41" s="53" t="s">
        <v>14</v>
      </c>
      <c r="M41" s="53" t="s">
        <v>14</v>
      </c>
      <c r="N41" s="53" t="s">
        <v>14</v>
      </c>
      <c r="O41" s="53" t="s">
        <v>14</v>
      </c>
      <c r="P41" s="49">
        <v>0</v>
      </c>
      <c r="Q41" s="49">
        <v>0</v>
      </c>
      <c r="R41" s="49">
        <v>0</v>
      </c>
      <c r="S41" s="49">
        <v>0</v>
      </c>
      <c r="T41" s="49">
        <v>6</v>
      </c>
      <c r="U41" s="49">
        <v>20</v>
      </c>
      <c r="V41" s="66"/>
      <c r="W41" s="55"/>
      <c r="X41" s="52"/>
      <c r="Y41" s="52" t="s">
        <v>12</v>
      </c>
      <c r="Z41" s="52" t="s">
        <v>14</v>
      </c>
      <c r="AA41" s="56">
        <v>0.88</v>
      </c>
      <c r="AB41" s="56">
        <v>0</v>
      </c>
      <c r="AC41" s="56">
        <v>0</v>
      </c>
      <c r="AD41" s="56">
        <v>0</v>
      </c>
      <c r="AE41" s="56">
        <v>0</v>
      </c>
      <c r="AF41" s="56">
        <v>1.75</v>
      </c>
      <c r="AG41" s="57">
        <v>0</v>
      </c>
      <c r="AH41" s="57">
        <v>0</v>
      </c>
      <c r="AI41" s="57">
        <v>0</v>
      </c>
      <c r="AJ41" s="57">
        <v>0</v>
      </c>
      <c r="AK41" s="57">
        <v>2.63</v>
      </c>
    </row>
    <row r="42" spans="1:37" ht="15">
      <c r="A42" s="91">
        <v>32</v>
      </c>
      <c r="B42" s="49" t="s">
        <v>335</v>
      </c>
      <c r="C42" s="49" t="s">
        <v>124</v>
      </c>
      <c r="D42" s="49" t="s">
        <v>336</v>
      </c>
      <c r="E42" s="49" t="s">
        <v>44</v>
      </c>
      <c r="F42" s="49" t="s">
        <v>79</v>
      </c>
      <c r="G42" s="49" t="s">
        <v>15</v>
      </c>
      <c r="H42" s="49" t="s">
        <v>12</v>
      </c>
      <c r="I42" s="49" t="s">
        <v>11</v>
      </c>
      <c r="J42" s="58">
        <v>41788</v>
      </c>
      <c r="K42" s="59">
        <v>7.302</v>
      </c>
      <c r="L42" s="53" t="s">
        <v>14</v>
      </c>
      <c r="M42" s="53" t="s">
        <v>14</v>
      </c>
      <c r="N42" s="53" t="s">
        <v>14</v>
      </c>
      <c r="O42" s="53" t="s">
        <v>14</v>
      </c>
      <c r="P42" s="49">
        <v>0</v>
      </c>
      <c r="Q42" s="49">
        <v>0</v>
      </c>
      <c r="R42" s="49">
        <v>0</v>
      </c>
      <c r="S42" s="49">
        <v>0</v>
      </c>
      <c r="T42" s="49">
        <v>3</v>
      </c>
      <c r="U42" s="49">
        <v>20</v>
      </c>
      <c r="V42" s="66"/>
      <c r="W42" s="55"/>
      <c r="X42" s="52"/>
      <c r="Y42" s="52" t="s">
        <v>14</v>
      </c>
      <c r="Z42" s="52" t="s">
        <v>14</v>
      </c>
      <c r="AA42" s="56">
        <v>1.15</v>
      </c>
      <c r="AB42" s="56">
        <v>0</v>
      </c>
      <c r="AC42" s="56">
        <v>0</v>
      </c>
      <c r="AD42" s="56">
        <v>0</v>
      </c>
      <c r="AE42" s="56">
        <v>0</v>
      </c>
      <c r="AF42" s="56">
        <v>1</v>
      </c>
      <c r="AG42" s="57">
        <v>0</v>
      </c>
      <c r="AH42" s="57">
        <v>0</v>
      </c>
      <c r="AI42" s="57">
        <v>0</v>
      </c>
      <c r="AJ42" s="57">
        <v>0</v>
      </c>
      <c r="AK42" s="57">
        <v>2.15</v>
      </c>
    </row>
    <row r="43" spans="1:37" ht="15">
      <c r="A43" s="91">
        <v>33</v>
      </c>
      <c r="B43" s="49" t="s">
        <v>276</v>
      </c>
      <c r="C43" s="49" t="s">
        <v>91</v>
      </c>
      <c r="D43" s="49" t="s">
        <v>126</v>
      </c>
      <c r="E43" s="49" t="s">
        <v>44</v>
      </c>
      <c r="F43" s="49" t="s">
        <v>80</v>
      </c>
      <c r="G43" s="49" t="s">
        <v>58</v>
      </c>
      <c r="H43" s="49" t="s">
        <v>12</v>
      </c>
      <c r="I43" s="49" t="s">
        <v>11</v>
      </c>
      <c r="J43" s="58">
        <v>40476</v>
      </c>
      <c r="K43" s="59">
        <v>7.39</v>
      </c>
      <c r="L43" s="53" t="s">
        <v>14</v>
      </c>
      <c r="M43" s="53" t="s">
        <v>14</v>
      </c>
      <c r="N43" s="53" t="s">
        <v>14</v>
      </c>
      <c r="O43" s="53" t="s">
        <v>14</v>
      </c>
      <c r="P43" s="49">
        <v>0</v>
      </c>
      <c r="Q43" s="49">
        <v>0</v>
      </c>
      <c r="R43" s="49">
        <v>0</v>
      </c>
      <c r="S43" s="49">
        <v>0</v>
      </c>
      <c r="T43" s="49">
        <v>3</v>
      </c>
      <c r="U43" s="49">
        <v>8</v>
      </c>
      <c r="V43" s="66"/>
      <c r="W43" s="55"/>
      <c r="X43" s="53"/>
      <c r="Y43" s="53" t="s">
        <v>14</v>
      </c>
      <c r="Z43" s="53" t="s">
        <v>14</v>
      </c>
      <c r="AA43" s="56">
        <v>1.2</v>
      </c>
      <c r="AB43" s="56">
        <v>0</v>
      </c>
      <c r="AC43" s="56">
        <v>0</v>
      </c>
      <c r="AD43" s="56">
        <v>0</v>
      </c>
      <c r="AE43" s="56">
        <v>0</v>
      </c>
      <c r="AF43" s="56">
        <v>0.75</v>
      </c>
      <c r="AG43" s="57">
        <v>0</v>
      </c>
      <c r="AH43" s="57">
        <v>0</v>
      </c>
      <c r="AI43" s="57">
        <v>0</v>
      </c>
      <c r="AJ43" s="57">
        <v>0</v>
      </c>
      <c r="AK43" s="57">
        <v>1.95</v>
      </c>
    </row>
    <row r="44" spans="1:37" ht="15">
      <c r="A44" s="91">
        <v>34</v>
      </c>
      <c r="B44" s="49" t="s">
        <v>317</v>
      </c>
      <c r="C44" s="49" t="s">
        <v>318</v>
      </c>
      <c r="D44" s="49" t="s">
        <v>235</v>
      </c>
      <c r="E44" s="49" t="s">
        <v>44</v>
      </c>
      <c r="F44" s="49" t="s">
        <v>79</v>
      </c>
      <c r="G44" s="49" t="s">
        <v>15</v>
      </c>
      <c r="H44" s="49" t="s">
        <v>12</v>
      </c>
      <c r="I44" s="49" t="s">
        <v>11</v>
      </c>
      <c r="J44" s="58">
        <v>41890</v>
      </c>
      <c r="K44" s="59">
        <v>6.76</v>
      </c>
      <c r="L44" s="53" t="s">
        <v>14</v>
      </c>
      <c r="M44" s="53" t="s">
        <v>14</v>
      </c>
      <c r="N44" s="53" t="s">
        <v>14</v>
      </c>
      <c r="O44" s="53" t="s">
        <v>14</v>
      </c>
      <c r="P44" s="49">
        <v>0</v>
      </c>
      <c r="Q44" s="49">
        <v>8</v>
      </c>
      <c r="R44" s="49">
        <v>0</v>
      </c>
      <c r="S44" s="49">
        <v>0</v>
      </c>
      <c r="T44" s="49">
        <v>0</v>
      </c>
      <c r="U44" s="49">
        <v>0</v>
      </c>
      <c r="V44" s="66"/>
      <c r="W44" s="55"/>
      <c r="X44" s="52"/>
      <c r="Y44" s="52" t="s">
        <v>12</v>
      </c>
      <c r="Z44" s="52" t="s">
        <v>14</v>
      </c>
      <c r="AA44" s="56">
        <v>0.88</v>
      </c>
      <c r="AB44" s="56">
        <v>0</v>
      </c>
      <c r="AC44" s="56">
        <v>0</v>
      </c>
      <c r="AD44" s="56">
        <v>0</v>
      </c>
      <c r="AE44" s="56">
        <v>0.5</v>
      </c>
      <c r="AF44" s="56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1.38</v>
      </c>
    </row>
    <row r="45" spans="1:37" ht="15">
      <c r="A45" s="91">
        <v>35</v>
      </c>
      <c r="B45" s="49" t="s">
        <v>320</v>
      </c>
      <c r="C45" s="49" t="s">
        <v>321</v>
      </c>
      <c r="D45" s="49" t="s">
        <v>106</v>
      </c>
      <c r="E45" s="49" t="s">
        <v>44</v>
      </c>
      <c r="F45" s="49" t="s">
        <v>80</v>
      </c>
      <c r="G45" s="49" t="s">
        <v>58</v>
      </c>
      <c r="H45" s="49" t="s">
        <v>12</v>
      </c>
      <c r="I45" s="49" t="s">
        <v>11</v>
      </c>
      <c r="J45" s="58">
        <v>41002</v>
      </c>
      <c r="K45" s="59">
        <v>7.26</v>
      </c>
      <c r="L45" s="53" t="s">
        <v>14</v>
      </c>
      <c r="M45" s="53" t="s">
        <v>14</v>
      </c>
      <c r="N45" s="53" t="s">
        <v>14</v>
      </c>
      <c r="O45" s="53" t="s">
        <v>14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66"/>
      <c r="W45" s="55"/>
      <c r="X45" s="52"/>
      <c r="Y45" s="52" t="s">
        <v>12</v>
      </c>
      <c r="Z45" s="52" t="s">
        <v>14</v>
      </c>
      <c r="AA45" s="56">
        <v>1.13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1.13</v>
      </c>
    </row>
    <row r="46" spans="1:22" ht="15">
      <c r="A46" s="9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38" ht="15">
      <c r="A47" s="9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AA47" s="35"/>
      <c r="AB47" s="35"/>
      <c r="AC47" s="35"/>
      <c r="AD47" s="35"/>
      <c r="AE47" s="35"/>
      <c r="AF47" s="35"/>
      <c r="AG47" s="35" t="s">
        <v>553</v>
      </c>
      <c r="AH47" s="35"/>
      <c r="AI47" s="35"/>
      <c r="AJ47" s="35"/>
      <c r="AK47" s="35"/>
      <c r="AL47" s="35"/>
    </row>
    <row r="48" spans="27:38" ht="15">
      <c r="AA48" s="35"/>
      <c r="AB48" s="35"/>
      <c r="AC48" s="35"/>
      <c r="AD48" s="35"/>
      <c r="AE48" s="35"/>
      <c r="AF48" s="35"/>
      <c r="AG48" s="35" t="s">
        <v>545</v>
      </c>
      <c r="AH48" s="35"/>
      <c r="AI48" s="35"/>
      <c r="AJ48" s="35"/>
      <c r="AK48" s="35"/>
      <c r="AL48" s="35"/>
    </row>
    <row r="49" spans="27:38" ht="15">
      <c r="AA49" s="35"/>
      <c r="AB49" s="35"/>
      <c r="AC49" s="35"/>
      <c r="AD49" s="35"/>
      <c r="AE49" s="35"/>
      <c r="AF49" s="35" t="s">
        <v>546</v>
      </c>
      <c r="AG49" s="35"/>
      <c r="AH49" s="35"/>
      <c r="AI49" s="35"/>
      <c r="AJ49" s="35"/>
      <c r="AK49" s="35"/>
      <c r="AL49" s="35"/>
    </row>
    <row r="50" spans="27:38" ht="15">
      <c r="AA50" s="35"/>
      <c r="AB50" s="35"/>
      <c r="AC50" s="35"/>
      <c r="AD50" s="35"/>
      <c r="AE50" s="35"/>
      <c r="AF50" s="35" t="s">
        <v>547</v>
      </c>
      <c r="AG50" s="35"/>
      <c r="AH50" s="35"/>
      <c r="AI50" s="35"/>
      <c r="AJ50" s="35"/>
      <c r="AK50" s="35"/>
      <c r="AL50" s="35"/>
    </row>
    <row r="51" spans="27:38" ht="15"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27:38" ht="15"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27:38" ht="15"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27:38" ht="15">
      <c r="AA54" s="35"/>
      <c r="AB54" s="35"/>
      <c r="AC54" s="35"/>
      <c r="AD54" s="35"/>
      <c r="AE54" s="35"/>
      <c r="AF54" s="35" t="s">
        <v>548</v>
      </c>
      <c r="AG54" s="35"/>
      <c r="AH54" s="35"/>
      <c r="AI54" s="35"/>
      <c r="AJ54" s="35"/>
      <c r="AK54" s="35"/>
      <c r="AL54" s="35"/>
    </row>
    <row r="55" spans="27:38" ht="15"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27:38" ht="15"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</sheetData>
  <sheetProtection/>
  <mergeCells count="9">
    <mergeCell ref="C2:T2"/>
    <mergeCell ref="AA9:AJ9"/>
    <mergeCell ref="B9:D9"/>
    <mergeCell ref="E9:J9"/>
    <mergeCell ref="K9:O9"/>
    <mergeCell ref="P9:U9"/>
    <mergeCell ref="V9:X9"/>
    <mergeCell ref="Y9:Z9"/>
    <mergeCell ref="E4:V4"/>
  </mergeCells>
  <conditionalFormatting sqref="G4:K4 E1:I45">
    <cfRule type="expression" priority="15" dxfId="0">
      <formula>OR(AND($E1&lt;&gt;"ΠΕ23",$H1="ΝΑΙ",$I1="ΕΠΙΚΟΥΡΙΚΟΣ"),AND($E1&lt;&gt;"ΠΕ23",$H1="ΌΧΙ",$I1="ΚΥΡΙΟΣ"))</formula>
    </cfRule>
  </conditionalFormatting>
  <conditionalFormatting sqref="G4:I4 E1:G45">
    <cfRule type="expression" priority="14" dxfId="0">
      <formula>OR(AND($E1&lt;&gt;"ΠΕ25",$F1="ΑΕΙ",$G1="ΑΠΑΙΤΕΙΤΑΙ"),AND($E1&lt;&gt;"ΠΕ25",$E1&lt;&gt;"ΠΕ23",$F1="ΤΕΙ",$G1="ΔΕΝ ΑΠΑΙΤΕΙΤΑΙ"))</formula>
    </cfRule>
  </conditionalFormatting>
  <conditionalFormatting sqref="E1:E45 H1:H45">
    <cfRule type="expression" priority="12" dxfId="0">
      <formula>AND($E1="ΠΕ23",$H1="ΌΧΙ")</formula>
    </cfRule>
  </conditionalFormatting>
  <conditionalFormatting sqref="I4 E1:E45 G1:G45">
    <cfRule type="expression" priority="13" dxfId="0">
      <formula>OR(AND($E1="ΠΕ23",$G1="ΑΠΑΙΤΕΙΤΑΙ"),AND($E1="ΠΕ25",$G1="ΔΕΝ ΑΠΑΙΤΕΙΤΑΙ"))</formula>
    </cfRule>
  </conditionalFormatting>
  <conditionalFormatting sqref="G1:H45">
    <cfRule type="expression" priority="11" dxfId="0">
      <formula>AND($G1="ΔΕΝ ΑΠΑΙΤΕΙΤΑΙ",$H1="ΌΧΙ")</formula>
    </cfRule>
  </conditionalFormatting>
  <conditionalFormatting sqref="E1:F45">
    <cfRule type="expression" priority="10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0">
    <cfRule type="expression" priority="9" dxfId="0">
      <formula>OR(AND($E10&lt;&gt;"ΠΕ23",$H10="ΝΑΙ",$I10="ΕΠΙΚΟΥΡΙΚΟΣ"),AND($E10&lt;&gt;"ΠΕ23",$H10="ΌΧΙ",$I10="ΚΥΡΙΟΣ"))</formula>
    </cfRule>
  </conditionalFormatting>
  <conditionalFormatting sqref="H10">
    <cfRule type="expression" priority="8" dxfId="0">
      <formula>AND($E10="ΠΕ23",$H10="ΌΧΙ")</formula>
    </cfRule>
  </conditionalFormatting>
  <conditionalFormatting sqref="H10">
    <cfRule type="expression" priority="7" dxfId="0">
      <formula>AND($G10="ΔΕΝ ΑΠΑΙΤΕΙΤΑΙ",$H10="ΌΧΙ")</formula>
    </cfRule>
  </conditionalFormatting>
  <conditionalFormatting sqref="H10">
    <cfRule type="expression" priority="6" dxfId="0">
      <formula>AND($D10="ΔΕΝ ΑΠΑΙΤΕΙΤΑΙ",$E10="ΌΧΙ")</formula>
    </cfRule>
  </conditionalFormatting>
  <conditionalFormatting sqref="H10">
    <cfRule type="expression" priority="5" dxfId="0">
      <formula>OR(AND($B10&lt;&gt;"ΠΕ23",$E10="ΝΑΙ",$F10="ΕΠΙΚΟΥΡΙΚΟΣ"),AND($B10&lt;&gt;"ΠΕ23",$E10="ΌΧΙ",$F10="ΚΥΡΙΟΣ"))</formula>
    </cfRule>
  </conditionalFormatting>
  <conditionalFormatting sqref="H10">
    <cfRule type="expression" priority="4" dxfId="0">
      <formula>AND($B10="ΠΕ23",$E10="ΌΧΙ")</formula>
    </cfRule>
  </conditionalFormatting>
  <conditionalFormatting sqref="G4 J4">
    <cfRule type="expression" priority="3" dxfId="0">
      <formula>AND($E4="ΠΕ23",$H4="ΌΧΙ")</formula>
    </cfRule>
  </conditionalFormatting>
  <conditionalFormatting sqref="I4:J4">
    <cfRule type="expression" priority="2" dxfId="0">
      <formula>AND($G4="ΔΕΝ ΑΠΑΙΤΕΙΤΑΙ",$H4="ΌΧΙ")</formula>
    </cfRule>
  </conditionalFormatting>
  <conditionalFormatting sqref="G4:H4">
    <cfRule type="expression" priority="1" dxfId="0">
      <formula>OR(AND($E4="ΠΕ22",$F4="ΤΕΙ"),AND($E4="ΠΕ23",$F4="ΤΕΙ"),AND($E4="ΠΕ24",$F4="ΤΕΙ"),AND(LEFT($E4,4)="ΠΕ31",$F4="ΤΕΙ"),AND($E4="ΠΕ28",$F4="ΑΕΙ"),AND($E4="ΠΕ29",$F4="ΑΕΙ"))</formula>
    </cfRule>
  </conditionalFormatting>
  <dataValidations count="12">
    <dataValidation type="whole" operator="greaterThanOrEqual" allowBlank="1" showInputMessage="1" showErrorMessage="1" sqref="W11:W45">
      <formula1>0</formula1>
    </dataValidation>
    <dataValidation type="list" allowBlank="1" showInputMessage="1" showErrorMessage="1" sqref="F11:F45">
      <formula1>ΑΕΙ_ΤΕΙ</formula1>
    </dataValidation>
    <dataValidation type="list" allowBlank="1" showInputMessage="1" showErrorMessage="1" sqref="G11:G45">
      <formula1>ΑΠΑΙΤΕΙΤΑΙ_ΔΕΝ_ΑΠΑΙΤΕΙΤΑΙ</formula1>
    </dataValidation>
    <dataValidation type="list" allowBlank="1" showInputMessage="1" showErrorMessage="1" sqref="E11:E45">
      <formula1>ΚΛΑΔΟΣ_ΕΕΠ</formula1>
    </dataValidation>
    <dataValidation type="list" allowBlank="1" showInputMessage="1" showErrorMessage="1" sqref="I11:I45">
      <formula1>ΚΑΤΗΓΟΡΙΑ_ΠΙΝΑΚΑ</formula1>
    </dataValidation>
    <dataValidation type="decimal" allowBlank="1" showInputMessage="1" showErrorMessage="1" sqref="K11:K45">
      <formula1>0</formula1>
      <formula2>10</formula2>
    </dataValidation>
    <dataValidation type="list" allowBlank="1" showInputMessage="1" showErrorMessage="1" sqref="X11:X45">
      <formula1>ΠΟΛΥΤΕΚΝΟΣ_ΤΡΙΤΕΚΝΟΣ</formula1>
    </dataValidation>
    <dataValidation type="decimal" allowBlank="1" showInputMessage="1" showErrorMessage="1" sqref="V11:V45">
      <formula1>0</formula1>
      <formula2>1</formula2>
    </dataValidation>
    <dataValidation type="whole" allowBlank="1" showInputMessage="1" showErrorMessage="1" sqref="U11:U45 R11:R45">
      <formula1>0</formula1>
      <formula2>29</formula2>
    </dataValidation>
    <dataValidation type="whole" allowBlank="1" showInputMessage="1" showErrorMessage="1" sqref="T11:T45 Q11:Q45">
      <formula1>0</formula1>
      <formula2>11</formula2>
    </dataValidation>
    <dataValidation type="whole" allowBlank="1" showInputMessage="1" showErrorMessage="1" sqref="S11:S45 P11:P45">
      <formula1>0</formula1>
      <formula2>40</formula2>
    </dataValidation>
    <dataValidation type="list" allowBlank="1" showInputMessage="1" showErrorMessage="1" sqref="Y11:Z45 H11:H45 L11:O45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="85" zoomScaleNormal="85" zoomScalePageLayoutView="0" workbookViewId="0" topLeftCell="A34">
      <selection activeCell="Q62" sqref="Q62"/>
    </sheetView>
  </sheetViews>
  <sheetFormatPr defaultColWidth="9.140625" defaultRowHeight="15"/>
  <cols>
    <col min="1" max="1" width="4.7109375" style="93" customWidth="1"/>
    <col min="5" max="6" width="3.7109375" style="0" customWidth="1"/>
    <col min="8" max="8" width="4.28125" style="0" customWidth="1"/>
    <col min="9" max="9" width="8.140625" style="0" customWidth="1"/>
    <col min="10" max="10" width="11.421875" style="0" customWidth="1"/>
    <col min="11" max="23" width="4.28125" style="0" customWidth="1"/>
    <col min="24" max="24" width="6.57421875" style="0" customWidth="1"/>
    <col min="25" max="37" width="4.28125" style="0" customWidth="1"/>
  </cols>
  <sheetData>
    <row r="1" spans="1:37" ht="15">
      <c r="A1" s="33"/>
      <c r="B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5">
      <c r="A2" s="33"/>
      <c r="B2" s="32"/>
      <c r="C2" s="36"/>
      <c r="D2" s="32"/>
      <c r="E2" s="32"/>
      <c r="F2" s="32"/>
      <c r="G2" s="32"/>
      <c r="H2" s="32"/>
      <c r="I2" s="32"/>
      <c r="J2" s="32"/>
      <c r="K2" s="33"/>
      <c r="L2" s="34"/>
      <c r="M2" s="34"/>
      <c r="N2" s="34"/>
      <c r="O2" s="34"/>
      <c r="P2" s="32"/>
      <c r="Q2" s="32"/>
      <c r="R2" s="32"/>
      <c r="S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5">
      <c r="A3" s="75" t="s">
        <v>511</v>
      </c>
      <c r="B3" s="32"/>
      <c r="C3" s="32"/>
      <c r="D3" s="32"/>
      <c r="E3" s="139" t="s">
        <v>532</v>
      </c>
      <c r="F3" s="139"/>
      <c r="G3" s="139"/>
      <c r="H3" s="139"/>
      <c r="I3" s="139"/>
      <c r="J3" s="139"/>
      <c r="K3" s="139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5" t="s">
        <v>517</v>
      </c>
      <c r="B4" s="32"/>
      <c r="C4" s="32"/>
      <c r="D4" s="32"/>
      <c r="E4" s="32"/>
      <c r="F4" s="32"/>
      <c r="G4" s="32"/>
      <c r="H4" s="32"/>
      <c r="I4" s="32"/>
      <c r="J4" s="32"/>
      <c r="K4" s="33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>
      <c r="A5" s="75" t="s">
        <v>518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5">
      <c r="A6" s="75" t="s">
        <v>490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">
      <c r="A7" s="70"/>
      <c r="B7" s="141"/>
      <c r="C7" s="141"/>
      <c r="D7" s="141"/>
      <c r="E7" s="142" t="s">
        <v>71</v>
      </c>
      <c r="F7" s="142"/>
      <c r="G7" s="142"/>
      <c r="H7" s="142"/>
      <c r="I7" s="142"/>
      <c r="J7" s="142"/>
      <c r="K7" s="143" t="s">
        <v>72</v>
      </c>
      <c r="L7" s="143"/>
      <c r="M7" s="143"/>
      <c r="N7" s="143"/>
      <c r="O7" s="143"/>
      <c r="P7" s="144" t="s">
        <v>73</v>
      </c>
      <c r="Q7" s="144"/>
      <c r="R7" s="144"/>
      <c r="S7" s="144"/>
      <c r="T7" s="144"/>
      <c r="U7" s="144"/>
      <c r="V7" s="145" t="s">
        <v>74</v>
      </c>
      <c r="W7" s="146"/>
      <c r="X7" s="146"/>
      <c r="Y7" s="147" t="s">
        <v>75</v>
      </c>
      <c r="Z7" s="147"/>
      <c r="AA7" s="140" t="s">
        <v>76</v>
      </c>
      <c r="AB7" s="140"/>
      <c r="AC7" s="140"/>
      <c r="AD7" s="140"/>
      <c r="AE7" s="140"/>
      <c r="AF7" s="140"/>
      <c r="AG7" s="140"/>
      <c r="AH7" s="140"/>
      <c r="AI7" s="140"/>
      <c r="AJ7" s="140"/>
      <c r="AK7" s="37"/>
    </row>
    <row r="8" spans="1:37" ht="130.5" customHeight="1">
      <c r="A8" s="112" t="s">
        <v>77</v>
      </c>
      <c r="B8" s="113" t="s">
        <v>16</v>
      </c>
      <c r="C8" s="113" t="s">
        <v>17</v>
      </c>
      <c r="D8" s="113" t="s">
        <v>18</v>
      </c>
      <c r="E8" s="114" t="s">
        <v>56</v>
      </c>
      <c r="F8" s="114" t="s">
        <v>81</v>
      </c>
      <c r="G8" s="114" t="s">
        <v>57</v>
      </c>
      <c r="H8" s="115" t="s">
        <v>557</v>
      </c>
      <c r="I8" s="116" t="s">
        <v>0</v>
      </c>
      <c r="J8" s="114" t="s">
        <v>64</v>
      </c>
      <c r="K8" s="117" t="s">
        <v>19</v>
      </c>
      <c r="L8" s="117" t="s">
        <v>63</v>
      </c>
      <c r="M8" s="117" t="s">
        <v>558</v>
      </c>
      <c r="N8" s="117" t="s">
        <v>4</v>
      </c>
      <c r="O8" s="117" t="s">
        <v>6</v>
      </c>
      <c r="P8" s="118" t="s">
        <v>20</v>
      </c>
      <c r="Q8" s="118" t="s">
        <v>21</v>
      </c>
      <c r="R8" s="118" t="s">
        <v>22</v>
      </c>
      <c r="S8" s="118" t="s">
        <v>23</v>
      </c>
      <c r="T8" s="118" t="s">
        <v>24</v>
      </c>
      <c r="U8" s="118" t="s">
        <v>25</v>
      </c>
      <c r="V8" s="119" t="s">
        <v>83</v>
      </c>
      <c r="W8" s="119" t="s">
        <v>82</v>
      </c>
      <c r="X8" s="119" t="s">
        <v>29</v>
      </c>
      <c r="Y8" s="120" t="s">
        <v>9</v>
      </c>
      <c r="Z8" s="120" t="s">
        <v>10</v>
      </c>
      <c r="AA8" s="117" t="s">
        <v>26</v>
      </c>
      <c r="AB8" s="117" t="s">
        <v>61</v>
      </c>
      <c r="AC8" s="117" t="s">
        <v>62</v>
      </c>
      <c r="AD8" s="117" t="s">
        <v>60</v>
      </c>
      <c r="AE8" s="118" t="s">
        <v>27</v>
      </c>
      <c r="AF8" s="118" t="s">
        <v>28</v>
      </c>
      <c r="AG8" s="121" t="s">
        <v>66</v>
      </c>
      <c r="AH8" s="121" t="s">
        <v>67</v>
      </c>
      <c r="AI8" s="121" t="s">
        <v>69</v>
      </c>
      <c r="AJ8" s="121" t="s">
        <v>68</v>
      </c>
      <c r="AK8" s="122" t="s">
        <v>34</v>
      </c>
    </row>
    <row r="9" spans="1:37" ht="15">
      <c r="A9" s="91">
        <v>1</v>
      </c>
      <c r="B9" s="49" t="s">
        <v>316</v>
      </c>
      <c r="C9" s="49" t="s">
        <v>91</v>
      </c>
      <c r="D9" s="49" t="s">
        <v>99</v>
      </c>
      <c r="E9" s="49" t="s">
        <v>44</v>
      </c>
      <c r="F9" s="49" t="s">
        <v>80</v>
      </c>
      <c r="G9" s="49" t="s">
        <v>58</v>
      </c>
      <c r="H9" s="49" t="s">
        <v>14</v>
      </c>
      <c r="I9" s="49" t="s">
        <v>13</v>
      </c>
      <c r="J9" s="58">
        <v>40364</v>
      </c>
      <c r="K9" s="59">
        <v>6.69</v>
      </c>
      <c r="L9" s="53" t="s">
        <v>14</v>
      </c>
      <c r="M9" s="53" t="s">
        <v>12</v>
      </c>
      <c r="N9" s="53" t="s">
        <v>14</v>
      </c>
      <c r="O9" s="53" t="s">
        <v>14</v>
      </c>
      <c r="P9" s="49">
        <v>0</v>
      </c>
      <c r="Q9" s="49">
        <v>0</v>
      </c>
      <c r="R9" s="49">
        <v>0</v>
      </c>
      <c r="S9" s="49">
        <v>0</v>
      </c>
      <c r="T9" s="49">
        <v>4</v>
      </c>
      <c r="U9" s="49">
        <v>12</v>
      </c>
      <c r="V9" s="54"/>
      <c r="W9" s="55"/>
      <c r="X9" s="52"/>
      <c r="Y9" s="52" t="s">
        <v>14</v>
      </c>
      <c r="Z9" s="52" t="s">
        <v>14</v>
      </c>
      <c r="AA9" s="56">
        <v>0.85</v>
      </c>
      <c r="AB9" s="56">
        <v>4</v>
      </c>
      <c r="AC9" s="56">
        <v>0</v>
      </c>
      <c r="AD9" s="56">
        <v>4</v>
      </c>
      <c r="AE9" s="56">
        <v>0</v>
      </c>
      <c r="AF9" s="56">
        <v>1</v>
      </c>
      <c r="AG9" s="57">
        <v>0</v>
      </c>
      <c r="AH9" s="57">
        <v>0</v>
      </c>
      <c r="AI9" s="57">
        <v>0</v>
      </c>
      <c r="AJ9" s="57">
        <v>0</v>
      </c>
      <c r="AK9" s="57">
        <v>5.85</v>
      </c>
    </row>
    <row r="10" spans="1:37" ht="15">
      <c r="A10" s="91">
        <v>2</v>
      </c>
      <c r="B10" s="49" t="s">
        <v>383</v>
      </c>
      <c r="C10" s="49" t="s">
        <v>91</v>
      </c>
      <c r="D10" s="49" t="s">
        <v>85</v>
      </c>
      <c r="E10" s="49" t="s">
        <v>44</v>
      </c>
      <c r="F10" s="49" t="s">
        <v>80</v>
      </c>
      <c r="G10" s="49" t="s">
        <v>58</v>
      </c>
      <c r="H10" s="49" t="s">
        <v>14</v>
      </c>
      <c r="I10" s="49" t="s">
        <v>13</v>
      </c>
      <c r="J10" s="58">
        <v>38537</v>
      </c>
      <c r="K10" s="59">
        <v>7.2</v>
      </c>
      <c r="L10" s="53" t="s">
        <v>14</v>
      </c>
      <c r="M10" s="53" t="s">
        <v>14</v>
      </c>
      <c r="N10" s="53" t="s">
        <v>14</v>
      </c>
      <c r="O10" s="53" t="s">
        <v>14</v>
      </c>
      <c r="P10" s="49">
        <v>4</v>
      </c>
      <c r="Q10" s="49">
        <v>4</v>
      </c>
      <c r="R10" s="49">
        <v>22</v>
      </c>
      <c r="S10" s="49">
        <v>0</v>
      </c>
      <c r="T10" s="49">
        <v>4</v>
      </c>
      <c r="U10" s="49">
        <v>21</v>
      </c>
      <c r="V10" s="54"/>
      <c r="W10" s="55"/>
      <c r="X10" s="52"/>
      <c r="Y10" s="52" t="s">
        <v>14</v>
      </c>
      <c r="Z10" s="52" t="s">
        <v>14</v>
      </c>
      <c r="AA10" s="56">
        <v>1.1</v>
      </c>
      <c r="AB10" s="56">
        <v>0</v>
      </c>
      <c r="AC10" s="56">
        <v>0</v>
      </c>
      <c r="AD10" s="56">
        <v>0</v>
      </c>
      <c r="AE10" s="56">
        <v>3</v>
      </c>
      <c r="AF10" s="56">
        <v>1.25</v>
      </c>
      <c r="AG10" s="57">
        <v>0</v>
      </c>
      <c r="AH10" s="57">
        <v>0</v>
      </c>
      <c r="AI10" s="57">
        <v>0</v>
      </c>
      <c r="AJ10" s="57">
        <v>0</v>
      </c>
      <c r="AK10" s="57">
        <v>5.35</v>
      </c>
    </row>
    <row r="11" spans="1:37" ht="15">
      <c r="A11" s="91">
        <v>3</v>
      </c>
      <c r="B11" s="49" t="s">
        <v>343</v>
      </c>
      <c r="C11" s="49" t="s">
        <v>91</v>
      </c>
      <c r="D11" s="49" t="s">
        <v>85</v>
      </c>
      <c r="E11" s="49" t="s">
        <v>44</v>
      </c>
      <c r="F11" s="49" t="s">
        <v>80</v>
      </c>
      <c r="G11" s="49" t="s">
        <v>58</v>
      </c>
      <c r="H11" s="49" t="s">
        <v>14</v>
      </c>
      <c r="I11" s="49" t="s">
        <v>13</v>
      </c>
      <c r="J11" s="58">
        <v>38393</v>
      </c>
      <c r="K11" s="59">
        <v>7</v>
      </c>
      <c r="L11" s="53" t="s">
        <v>14</v>
      </c>
      <c r="M11" s="53" t="s">
        <v>14</v>
      </c>
      <c r="N11" s="53" t="s">
        <v>14</v>
      </c>
      <c r="O11" s="53" t="s">
        <v>14</v>
      </c>
      <c r="P11" s="49">
        <v>1</v>
      </c>
      <c r="Q11" s="49">
        <v>10</v>
      </c>
      <c r="R11" s="49">
        <v>15</v>
      </c>
      <c r="S11" s="49">
        <v>0</v>
      </c>
      <c r="T11" s="49">
        <v>10</v>
      </c>
      <c r="U11" s="49">
        <v>17</v>
      </c>
      <c r="V11" s="54"/>
      <c r="W11" s="55"/>
      <c r="X11" s="52"/>
      <c r="Y11" s="52" t="s">
        <v>14</v>
      </c>
      <c r="Z11" s="52" t="s">
        <v>14</v>
      </c>
      <c r="AA11" s="56">
        <v>1</v>
      </c>
      <c r="AB11" s="56">
        <v>0</v>
      </c>
      <c r="AC11" s="56">
        <v>0</v>
      </c>
      <c r="AD11" s="56">
        <v>0</v>
      </c>
      <c r="AE11" s="56">
        <v>1.5</v>
      </c>
      <c r="AF11" s="56">
        <v>2.75</v>
      </c>
      <c r="AG11" s="57">
        <v>0</v>
      </c>
      <c r="AH11" s="57">
        <v>0</v>
      </c>
      <c r="AI11" s="57">
        <v>0</v>
      </c>
      <c r="AJ11" s="57">
        <v>0</v>
      </c>
      <c r="AK11" s="57">
        <v>5.25</v>
      </c>
    </row>
    <row r="12" spans="1:37" ht="15">
      <c r="A12" s="91">
        <v>4</v>
      </c>
      <c r="B12" s="49" t="s">
        <v>381</v>
      </c>
      <c r="C12" s="49" t="s">
        <v>98</v>
      </c>
      <c r="D12" s="49" t="s">
        <v>88</v>
      </c>
      <c r="E12" s="49" t="s">
        <v>44</v>
      </c>
      <c r="F12" s="49" t="s">
        <v>80</v>
      </c>
      <c r="G12" s="49" t="s">
        <v>58</v>
      </c>
      <c r="H12" s="49" t="s">
        <v>14</v>
      </c>
      <c r="I12" s="49" t="s">
        <v>13</v>
      </c>
      <c r="J12" s="58">
        <v>39839</v>
      </c>
      <c r="K12" s="59">
        <v>8.22</v>
      </c>
      <c r="L12" s="53" t="s">
        <v>14</v>
      </c>
      <c r="M12" s="53" t="s">
        <v>14</v>
      </c>
      <c r="N12" s="53" t="s">
        <v>14</v>
      </c>
      <c r="O12" s="53" t="s">
        <v>14</v>
      </c>
      <c r="P12" s="49">
        <v>0</v>
      </c>
      <c r="Q12" s="49">
        <v>5</v>
      </c>
      <c r="R12" s="49">
        <v>0</v>
      </c>
      <c r="S12" s="49">
        <v>0</v>
      </c>
      <c r="T12" s="49">
        <v>0</v>
      </c>
      <c r="U12" s="49">
        <v>0</v>
      </c>
      <c r="V12" s="54"/>
      <c r="W12" s="55"/>
      <c r="X12" s="52" t="s">
        <v>31</v>
      </c>
      <c r="Y12" s="52" t="s">
        <v>14</v>
      </c>
      <c r="Z12" s="52" t="s">
        <v>14</v>
      </c>
      <c r="AA12" s="56">
        <v>1.61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7">
        <v>0</v>
      </c>
      <c r="AH12" s="57">
        <v>0</v>
      </c>
      <c r="AI12" s="57">
        <v>3</v>
      </c>
      <c r="AJ12" s="57">
        <v>3</v>
      </c>
      <c r="AK12" s="57">
        <v>4.61</v>
      </c>
    </row>
    <row r="13" spans="1:37" ht="15">
      <c r="A13" s="91">
        <v>5</v>
      </c>
      <c r="B13" s="49" t="s">
        <v>365</v>
      </c>
      <c r="C13" s="49" t="s">
        <v>84</v>
      </c>
      <c r="D13" s="49" t="s">
        <v>88</v>
      </c>
      <c r="E13" s="49" t="s">
        <v>44</v>
      </c>
      <c r="F13" s="49" t="s">
        <v>80</v>
      </c>
      <c r="G13" s="49" t="s">
        <v>58</v>
      </c>
      <c r="H13" s="49" t="s">
        <v>14</v>
      </c>
      <c r="I13" s="49" t="s">
        <v>13</v>
      </c>
      <c r="J13" s="58">
        <v>38775</v>
      </c>
      <c r="K13" s="59">
        <v>7.88</v>
      </c>
      <c r="L13" s="53" t="s">
        <v>14</v>
      </c>
      <c r="M13" s="53" t="s">
        <v>14</v>
      </c>
      <c r="N13" s="53" t="s">
        <v>14</v>
      </c>
      <c r="O13" s="53" t="s">
        <v>14</v>
      </c>
      <c r="P13" s="49">
        <v>3</v>
      </c>
      <c r="Q13" s="49">
        <v>0</v>
      </c>
      <c r="R13" s="49">
        <v>15</v>
      </c>
      <c r="S13" s="49">
        <v>0</v>
      </c>
      <c r="T13" s="49">
        <v>0</v>
      </c>
      <c r="U13" s="49">
        <v>0</v>
      </c>
      <c r="V13" s="54"/>
      <c r="W13" s="55"/>
      <c r="X13" s="52"/>
      <c r="Y13" s="52" t="s">
        <v>14</v>
      </c>
      <c r="Z13" s="52" t="s">
        <v>14</v>
      </c>
      <c r="AA13" s="56">
        <v>1.44</v>
      </c>
      <c r="AB13" s="56">
        <v>0</v>
      </c>
      <c r="AC13" s="56">
        <v>0</v>
      </c>
      <c r="AD13" s="56">
        <v>0</v>
      </c>
      <c r="AE13" s="56">
        <v>3</v>
      </c>
      <c r="AF13" s="56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4.4399999999999995</v>
      </c>
    </row>
    <row r="14" spans="1:37" ht="15">
      <c r="A14" s="91">
        <v>6</v>
      </c>
      <c r="B14" s="49" t="s">
        <v>364</v>
      </c>
      <c r="C14" s="49" t="s">
        <v>127</v>
      </c>
      <c r="D14" s="49" t="s">
        <v>355</v>
      </c>
      <c r="E14" s="49" t="s">
        <v>44</v>
      </c>
      <c r="F14" s="49" t="s">
        <v>80</v>
      </c>
      <c r="G14" s="49" t="s">
        <v>58</v>
      </c>
      <c r="H14" s="49" t="s">
        <v>14</v>
      </c>
      <c r="I14" s="49" t="s">
        <v>13</v>
      </c>
      <c r="J14" s="58">
        <v>37936</v>
      </c>
      <c r="K14" s="59">
        <v>7.4</v>
      </c>
      <c r="L14" s="53" t="s">
        <v>14</v>
      </c>
      <c r="M14" s="53" t="s">
        <v>14</v>
      </c>
      <c r="N14" s="53" t="s">
        <v>14</v>
      </c>
      <c r="O14" s="53" t="s">
        <v>14</v>
      </c>
      <c r="P14" s="49">
        <v>6</v>
      </c>
      <c r="Q14" s="49">
        <v>9</v>
      </c>
      <c r="R14" s="49">
        <v>4</v>
      </c>
      <c r="S14" s="49">
        <v>0</v>
      </c>
      <c r="T14" s="49">
        <v>0</v>
      </c>
      <c r="U14" s="49">
        <v>0</v>
      </c>
      <c r="V14" s="54"/>
      <c r="W14" s="55"/>
      <c r="X14" s="52"/>
      <c r="Y14" s="52" t="s">
        <v>14</v>
      </c>
      <c r="Z14" s="52" t="s">
        <v>14</v>
      </c>
      <c r="AA14" s="56">
        <v>1.2</v>
      </c>
      <c r="AB14" s="56">
        <v>0</v>
      </c>
      <c r="AC14" s="56">
        <v>0</v>
      </c>
      <c r="AD14" s="56">
        <v>0</v>
      </c>
      <c r="AE14" s="56">
        <v>3</v>
      </c>
      <c r="AF14" s="56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4.2</v>
      </c>
    </row>
    <row r="15" spans="1:37" ht="15">
      <c r="A15" s="91">
        <v>7</v>
      </c>
      <c r="B15" s="49" t="s">
        <v>134</v>
      </c>
      <c r="C15" s="49" t="s">
        <v>127</v>
      </c>
      <c r="D15" s="49" t="s">
        <v>92</v>
      </c>
      <c r="E15" s="49" t="s">
        <v>44</v>
      </c>
      <c r="F15" s="49" t="s">
        <v>80</v>
      </c>
      <c r="G15" s="49" t="s">
        <v>58</v>
      </c>
      <c r="H15" s="49" t="s">
        <v>14</v>
      </c>
      <c r="I15" s="49" t="s">
        <v>13</v>
      </c>
      <c r="J15" s="58">
        <v>37803</v>
      </c>
      <c r="K15" s="59">
        <v>7</v>
      </c>
      <c r="L15" s="53" t="s">
        <v>14</v>
      </c>
      <c r="M15" s="53" t="s">
        <v>14</v>
      </c>
      <c r="N15" s="53" t="s">
        <v>14</v>
      </c>
      <c r="O15" s="53" t="s">
        <v>14</v>
      </c>
      <c r="P15" s="49">
        <v>8</v>
      </c>
      <c r="Q15" s="49">
        <v>5</v>
      </c>
      <c r="R15" s="49">
        <v>26</v>
      </c>
      <c r="S15" s="49">
        <v>0</v>
      </c>
      <c r="T15" s="49">
        <v>0</v>
      </c>
      <c r="U15" s="49">
        <v>0</v>
      </c>
      <c r="V15" s="54"/>
      <c r="W15" s="55"/>
      <c r="X15" s="52"/>
      <c r="Y15" s="52" t="s">
        <v>14</v>
      </c>
      <c r="Z15" s="52" t="s">
        <v>14</v>
      </c>
      <c r="AA15" s="56">
        <v>1</v>
      </c>
      <c r="AB15" s="56">
        <v>0</v>
      </c>
      <c r="AC15" s="56">
        <v>0</v>
      </c>
      <c r="AD15" s="56">
        <v>0</v>
      </c>
      <c r="AE15" s="56">
        <v>3</v>
      </c>
      <c r="AF15" s="56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4</v>
      </c>
    </row>
    <row r="16" spans="1:37" ht="15">
      <c r="A16" s="91">
        <v>8</v>
      </c>
      <c r="B16" s="49" t="s">
        <v>154</v>
      </c>
      <c r="C16" s="49" t="s">
        <v>315</v>
      </c>
      <c r="D16" s="49" t="s">
        <v>89</v>
      </c>
      <c r="E16" s="49" t="s">
        <v>44</v>
      </c>
      <c r="F16" s="49" t="s">
        <v>80</v>
      </c>
      <c r="G16" s="49" t="s">
        <v>58</v>
      </c>
      <c r="H16" s="49" t="s">
        <v>14</v>
      </c>
      <c r="I16" s="49" t="s">
        <v>13</v>
      </c>
      <c r="J16" s="58">
        <v>42321</v>
      </c>
      <c r="K16" s="59">
        <v>7.71</v>
      </c>
      <c r="L16" s="53" t="s">
        <v>14</v>
      </c>
      <c r="M16" s="53" t="s">
        <v>14</v>
      </c>
      <c r="N16" s="53" t="s">
        <v>14</v>
      </c>
      <c r="O16" s="53" t="s">
        <v>14</v>
      </c>
      <c r="P16" s="49">
        <v>1</v>
      </c>
      <c r="Q16" s="49">
        <v>0</v>
      </c>
      <c r="R16" s="49">
        <v>9</v>
      </c>
      <c r="S16" s="49">
        <v>0</v>
      </c>
      <c r="T16" s="49">
        <v>0</v>
      </c>
      <c r="U16" s="49">
        <v>0</v>
      </c>
      <c r="V16" s="54"/>
      <c r="W16" s="55"/>
      <c r="X16" s="52"/>
      <c r="Y16" s="52" t="s">
        <v>14</v>
      </c>
      <c r="Z16" s="52" t="s">
        <v>14</v>
      </c>
      <c r="AA16" s="56">
        <v>1.36</v>
      </c>
      <c r="AB16" s="56">
        <v>0</v>
      </c>
      <c r="AC16" s="56">
        <v>0</v>
      </c>
      <c r="AD16" s="56">
        <v>0</v>
      </c>
      <c r="AE16" s="56">
        <v>1</v>
      </c>
      <c r="AF16" s="56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2.3600000000000003</v>
      </c>
    </row>
    <row r="17" spans="1:37" ht="15">
      <c r="A17" s="91">
        <v>9</v>
      </c>
      <c r="B17" s="49" t="s">
        <v>337</v>
      </c>
      <c r="C17" s="49" t="s">
        <v>124</v>
      </c>
      <c r="D17" s="49" t="s">
        <v>89</v>
      </c>
      <c r="E17" s="49" t="s">
        <v>44</v>
      </c>
      <c r="F17" s="49" t="s">
        <v>80</v>
      </c>
      <c r="G17" s="49" t="s">
        <v>58</v>
      </c>
      <c r="H17" s="49" t="s">
        <v>14</v>
      </c>
      <c r="I17" s="49" t="s">
        <v>13</v>
      </c>
      <c r="J17" s="58">
        <v>41227</v>
      </c>
      <c r="K17" s="59">
        <v>7.29</v>
      </c>
      <c r="L17" s="53" t="s">
        <v>14</v>
      </c>
      <c r="M17" s="53" t="s">
        <v>14</v>
      </c>
      <c r="N17" s="53" t="s">
        <v>14</v>
      </c>
      <c r="O17" s="53" t="s">
        <v>14</v>
      </c>
      <c r="P17" s="49">
        <v>1</v>
      </c>
      <c r="Q17" s="49">
        <v>4</v>
      </c>
      <c r="R17" s="49">
        <v>28</v>
      </c>
      <c r="S17" s="49">
        <v>0</v>
      </c>
      <c r="T17" s="49">
        <v>0</v>
      </c>
      <c r="U17" s="49">
        <v>0</v>
      </c>
      <c r="V17" s="54"/>
      <c r="W17" s="55"/>
      <c r="X17" s="52"/>
      <c r="Y17" s="52" t="s">
        <v>14</v>
      </c>
      <c r="Z17" s="52" t="s">
        <v>14</v>
      </c>
      <c r="AA17" s="56">
        <v>1.15</v>
      </c>
      <c r="AB17" s="56">
        <v>0</v>
      </c>
      <c r="AC17" s="56">
        <v>0</v>
      </c>
      <c r="AD17" s="56">
        <v>0</v>
      </c>
      <c r="AE17" s="56">
        <v>1</v>
      </c>
      <c r="AF17" s="56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2.15</v>
      </c>
    </row>
    <row r="18" spans="1:37" ht="15">
      <c r="A18" s="91">
        <v>10</v>
      </c>
      <c r="B18" s="49" t="s">
        <v>368</v>
      </c>
      <c r="C18" s="49" t="s">
        <v>369</v>
      </c>
      <c r="D18" s="49" t="s">
        <v>102</v>
      </c>
      <c r="E18" s="49" t="s">
        <v>44</v>
      </c>
      <c r="F18" s="49" t="s">
        <v>80</v>
      </c>
      <c r="G18" s="49" t="s">
        <v>58</v>
      </c>
      <c r="H18" s="49" t="s">
        <v>14</v>
      </c>
      <c r="I18" s="49" t="s">
        <v>13</v>
      </c>
      <c r="J18" s="58">
        <v>39373</v>
      </c>
      <c r="K18" s="59">
        <v>7.52</v>
      </c>
      <c r="L18" s="53" t="s">
        <v>14</v>
      </c>
      <c r="M18" s="53" t="s">
        <v>14</v>
      </c>
      <c r="N18" s="53" t="s">
        <v>14</v>
      </c>
      <c r="O18" s="53" t="s">
        <v>14</v>
      </c>
      <c r="P18" s="49">
        <v>0</v>
      </c>
      <c r="Q18" s="49">
        <v>5</v>
      </c>
      <c r="R18" s="49">
        <v>28</v>
      </c>
      <c r="S18" s="49">
        <v>0</v>
      </c>
      <c r="T18" s="49">
        <v>0</v>
      </c>
      <c r="U18" s="49">
        <v>0</v>
      </c>
      <c r="V18" s="54"/>
      <c r="W18" s="55"/>
      <c r="X18" s="52"/>
      <c r="Y18" s="52" t="s">
        <v>14</v>
      </c>
      <c r="Z18" s="52" t="s">
        <v>14</v>
      </c>
      <c r="AA18" s="56">
        <v>1.26</v>
      </c>
      <c r="AB18" s="56">
        <v>0</v>
      </c>
      <c r="AC18" s="56">
        <v>0</v>
      </c>
      <c r="AD18" s="56">
        <v>0</v>
      </c>
      <c r="AE18" s="56">
        <v>0.5</v>
      </c>
      <c r="AF18" s="56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1.76</v>
      </c>
    </row>
    <row r="19" spans="1:37" ht="15">
      <c r="A19" s="91">
        <v>12</v>
      </c>
      <c r="B19" s="49" t="s">
        <v>343</v>
      </c>
      <c r="C19" s="49" t="s">
        <v>103</v>
      </c>
      <c r="D19" s="49" t="s">
        <v>102</v>
      </c>
      <c r="E19" s="49" t="s">
        <v>44</v>
      </c>
      <c r="F19" s="49" t="s">
        <v>80</v>
      </c>
      <c r="G19" s="49" t="s">
        <v>58</v>
      </c>
      <c r="H19" s="49" t="s">
        <v>14</v>
      </c>
      <c r="I19" s="49" t="s">
        <v>13</v>
      </c>
      <c r="J19" s="58">
        <v>42402</v>
      </c>
      <c r="K19" s="59">
        <v>8.14</v>
      </c>
      <c r="L19" s="53" t="s">
        <v>14</v>
      </c>
      <c r="M19" s="53" t="s">
        <v>14</v>
      </c>
      <c r="N19" s="53" t="s">
        <v>14</v>
      </c>
      <c r="O19" s="53" t="s">
        <v>14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54"/>
      <c r="W19" s="55"/>
      <c r="X19" s="52"/>
      <c r="Y19" s="52" t="s">
        <v>14</v>
      </c>
      <c r="Z19" s="52" t="s">
        <v>14</v>
      </c>
      <c r="AA19" s="56">
        <v>1.57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1.57</v>
      </c>
    </row>
    <row r="20" spans="1:37" ht="15">
      <c r="A20" s="91">
        <v>11</v>
      </c>
      <c r="B20" s="49" t="s">
        <v>344</v>
      </c>
      <c r="C20" s="49" t="s">
        <v>345</v>
      </c>
      <c r="D20" s="49" t="s">
        <v>85</v>
      </c>
      <c r="E20" s="49" t="s">
        <v>44</v>
      </c>
      <c r="F20" s="49" t="s">
        <v>80</v>
      </c>
      <c r="G20" s="49" t="s">
        <v>58</v>
      </c>
      <c r="H20" s="49" t="s">
        <v>14</v>
      </c>
      <c r="I20" s="49" t="s">
        <v>13</v>
      </c>
      <c r="J20" s="58">
        <v>42466</v>
      </c>
      <c r="K20" s="59">
        <v>8.141</v>
      </c>
      <c r="L20" s="53" t="s">
        <v>14</v>
      </c>
      <c r="M20" s="53" t="s">
        <v>14</v>
      </c>
      <c r="N20" s="53" t="s">
        <v>14</v>
      </c>
      <c r="O20" s="53" t="s">
        <v>14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54"/>
      <c r="W20" s="55"/>
      <c r="X20" s="52"/>
      <c r="Y20" s="52" t="s">
        <v>14</v>
      </c>
      <c r="Z20" s="52" t="s">
        <v>14</v>
      </c>
      <c r="AA20" s="56">
        <v>1.57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1.57</v>
      </c>
    </row>
    <row r="21" spans="1:37" ht="15">
      <c r="A21" s="91">
        <v>13</v>
      </c>
      <c r="B21" s="49" t="s">
        <v>372</v>
      </c>
      <c r="C21" s="49" t="s">
        <v>124</v>
      </c>
      <c r="D21" s="49" t="s">
        <v>114</v>
      </c>
      <c r="E21" s="49" t="s">
        <v>44</v>
      </c>
      <c r="F21" s="49" t="s">
        <v>80</v>
      </c>
      <c r="G21" s="49" t="s">
        <v>58</v>
      </c>
      <c r="H21" s="49" t="s">
        <v>14</v>
      </c>
      <c r="I21" s="49" t="s">
        <v>13</v>
      </c>
      <c r="J21" s="58">
        <v>41514</v>
      </c>
      <c r="K21" s="59">
        <v>8.07</v>
      </c>
      <c r="L21" s="53" t="s">
        <v>14</v>
      </c>
      <c r="M21" s="53" t="s">
        <v>14</v>
      </c>
      <c r="N21" s="53" t="s">
        <v>14</v>
      </c>
      <c r="O21" s="53" t="s">
        <v>14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54"/>
      <c r="W21" s="55"/>
      <c r="X21" s="52"/>
      <c r="Y21" s="52" t="s">
        <v>14</v>
      </c>
      <c r="Z21" s="52" t="s">
        <v>14</v>
      </c>
      <c r="AA21" s="56">
        <v>1.54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1.54</v>
      </c>
    </row>
    <row r="22" spans="1:37" ht="15">
      <c r="A22" s="91">
        <v>14</v>
      </c>
      <c r="B22" s="49" t="s">
        <v>163</v>
      </c>
      <c r="C22" s="49" t="s">
        <v>314</v>
      </c>
      <c r="D22" s="49" t="s">
        <v>88</v>
      </c>
      <c r="E22" s="49" t="s">
        <v>44</v>
      </c>
      <c r="F22" s="49" t="s">
        <v>80</v>
      </c>
      <c r="G22" s="49" t="s">
        <v>58</v>
      </c>
      <c r="H22" s="49" t="s">
        <v>14</v>
      </c>
      <c r="I22" s="49" t="s">
        <v>13</v>
      </c>
      <c r="J22" s="58">
        <v>40295</v>
      </c>
      <c r="K22" s="59">
        <v>8.06</v>
      </c>
      <c r="L22" s="53" t="s">
        <v>14</v>
      </c>
      <c r="M22" s="53" t="s">
        <v>14</v>
      </c>
      <c r="N22" s="53" t="s">
        <v>14</v>
      </c>
      <c r="O22" s="53" t="s">
        <v>14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54"/>
      <c r="W22" s="55"/>
      <c r="X22" s="52"/>
      <c r="Y22" s="52" t="s">
        <v>12</v>
      </c>
      <c r="Z22" s="52" t="s">
        <v>14</v>
      </c>
      <c r="AA22" s="56">
        <v>1.53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1.53</v>
      </c>
    </row>
    <row r="23" spans="1:37" ht="15">
      <c r="A23" s="91">
        <v>15</v>
      </c>
      <c r="B23" s="49" t="s">
        <v>372</v>
      </c>
      <c r="C23" s="49" t="s">
        <v>144</v>
      </c>
      <c r="D23" s="49" t="s">
        <v>114</v>
      </c>
      <c r="E23" s="49" t="s">
        <v>44</v>
      </c>
      <c r="F23" s="49" t="s">
        <v>80</v>
      </c>
      <c r="G23" s="49" t="s">
        <v>58</v>
      </c>
      <c r="H23" s="49" t="s">
        <v>14</v>
      </c>
      <c r="I23" s="49" t="s">
        <v>13</v>
      </c>
      <c r="J23" s="58">
        <v>41514</v>
      </c>
      <c r="K23" s="59">
        <v>7.85</v>
      </c>
      <c r="L23" s="53" t="s">
        <v>14</v>
      </c>
      <c r="M23" s="53" t="s">
        <v>14</v>
      </c>
      <c r="N23" s="53" t="s">
        <v>14</v>
      </c>
      <c r="O23" s="53" t="s">
        <v>14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54"/>
      <c r="W23" s="55"/>
      <c r="X23" s="52"/>
      <c r="Y23" s="52" t="s">
        <v>14</v>
      </c>
      <c r="Z23" s="52" t="s">
        <v>14</v>
      </c>
      <c r="AA23" s="56">
        <v>1.43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1.43</v>
      </c>
    </row>
    <row r="24" spans="1:37" ht="15">
      <c r="A24" s="91">
        <v>16</v>
      </c>
      <c r="B24" s="49" t="s">
        <v>356</v>
      </c>
      <c r="C24" s="49" t="s">
        <v>173</v>
      </c>
      <c r="D24" s="49" t="s">
        <v>121</v>
      </c>
      <c r="E24" s="49" t="s">
        <v>44</v>
      </c>
      <c r="F24" s="49" t="s">
        <v>80</v>
      </c>
      <c r="G24" s="49" t="s">
        <v>58</v>
      </c>
      <c r="H24" s="49" t="s">
        <v>14</v>
      </c>
      <c r="I24" s="49" t="s">
        <v>13</v>
      </c>
      <c r="J24" s="58">
        <v>42503</v>
      </c>
      <c r="K24" s="59">
        <v>7.8</v>
      </c>
      <c r="L24" s="53" t="s">
        <v>14</v>
      </c>
      <c r="M24" s="53" t="s">
        <v>14</v>
      </c>
      <c r="N24" s="53" t="s">
        <v>14</v>
      </c>
      <c r="O24" s="53" t="s">
        <v>14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54"/>
      <c r="W24" s="55"/>
      <c r="X24" s="52"/>
      <c r="Y24" s="52" t="s">
        <v>14</v>
      </c>
      <c r="Z24" s="52" t="s">
        <v>14</v>
      </c>
      <c r="AA24" s="56">
        <v>1.4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1.4</v>
      </c>
    </row>
    <row r="25" spans="1:37" ht="15">
      <c r="A25" s="91">
        <v>17</v>
      </c>
      <c r="B25" s="49" t="s">
        <v>256</v>
      </c>
      <c r="C25" s="49" t="s">
        <v>179</v>
      </c>
      <c r="D25" s="49" t="s">
        <v>119</v>
      </c>
      <c r="E25" s="49" t="s">
        <v>44</v>
      </c>
      <c r="F25" s="49" t="s">
        <v>80</v>
      </c>
      <c r="G25" s="49" t="s">
        <v>58</v>
      </c>
      <c r="H25" s="49" t="s">
        <v>14</v>
      </c>
      <c r="I25" s="49" t="s">
        <v>13</v>
      </c>
      <c r="J25" s="58">
        <v>42285</v>
      </c>
      <c r="K25" s="59">
        <v>7.77</v>
      </c>
      <c r="L25" s="53" t="s">
        <v>14</v>
      </c>
      <c r="M25" s="53" t="s">
        <v>14</v>
      </c>
      <c r="N25" s="53" t="s">
        <v>14</v>
      </c>
      <c r="O25" s="53" t="s">
        <v>14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54"/>
      <c r="W25" s="55"/>
      <c r="X25" s="52"/>
      <c r="Y25" s="52" t="s">
        <v>14</v>
      </c>
      <c r="Z25" s="52" t="s">
        <v>14</v>
      </c>
      <c r="AA25" s="56">
        <v>1.39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1.39</v>
      </c>
    </row>
    <row r="26" spans="1:37" ht="15">
      <c r="A26" s="91">
        <v>18</v>
      </c>
      <c r="B26" s="49" t="s">
        <v>143</v>
      </c>
      <c r="C26" s="49" t="s">
        <v>148</v>
      </c>
      <c r="D26" s="49" t="s">
        <v>114</v>
      </c>
      <c r="E26" s="49" t="s">
        <v>44</v>
      </c>
      <c r="F26" s="49" t="s">
        <v>80</v>
      </c>
      <c r="G26" s="49" t="s">
        <v>58</v>
      </c>
      <c r="H26" s="49" t="s">
        <v>14</v>
      </c>
      <c r="I26" s="49" t="s">
        <v>13</v>
      </c>
      <c r="J26" s="58">
        <v>39028</v>
      </c>
      <c r="K26" s="59">
        <v>7.62</v>
      </c>
      <c r="L26" s="53" t="s">
        <v>14</v>
      </c>
      <c r="M26" s="53" t="s">
        <v>14</v>
      </c>
      <c r="N26" s="53" t="s">
        <v>14</v>
      </c>
      <c r="O26" s="53" t="s">
        <v>14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54"/>
      <c r="W26" s="55"/>
      <c r="X26" s="52"/>
      <c r="Y26" s="53" t="s">
        <v>14</v>
      </c>
      <c r="Z26" s="53" t="s">
        <v>14</v>
      </c>
      <c r="AA26" s="56">
        <v>1.31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1.31</v>
      </c>
    </row>
    <row r="27" spans="1:37" ht="15">
      <c r="A27" s="91">
        <v>19</v>
      </c>
      <c r="B27" s="49" t="s">
        <v>379</v>
      </c>
      <c r="C27" s="49" t="s">
        <v>380</v>
      </c>
      <c r="D27" s="49" t="s">
        <v>88</v>
      </c>
      <c r="E27" s="49" t="s">
        <v>44</v>
      </c>
      <c r="F27" s="49" t="s">
        <v>80</v>
      </c>
      <c r="G27" s="49" t="s">
        <v>58</v>
      </c>
      <c r="H27" s="49" t="s">
        <v>14</v>
      </c>
      <c r="I27" s="49" t="s">
        <v>13</v>
      </c>
      <c r="J27" s="58">
        <v>38455</v>
      </c>
      <c r="K27" s="59">
        <v>7.46</v>
      </c>
      <c r="L27" s="53" t="s">
        <v>14</v>
      </c>
      <c r="M27" s="53" t="s">
        <v>14</v>
      </c>
      <c r="N27" s="53" t="s">
        <v>14</v>
      </c>
      <c r="O27" s="53" t="s">
        <v>14</v>
      </c>
      <c r="P27" s="49">
        <v>0</v>
      </c>
      <c r="Q27" s="49">
        <v>5</v>
      </c>
      <c r="R27" s="49">
        <v>0</v>
      </c>
      <c r="S27" s="49">
        <v>0</v>
      </c>
      <c r="T27" s="49">
        <v>0</v>
      </c>
      <c r="U27" s="49">
        <v>0</v>
      </c>
      <c r="V27" s="54"/>
      <c r="W27" s="55"/>
      <c r="X27" s="52"/>
      <c r="Y27" s="52" t="s">
        <v>14</v>
      </c>
      <c r="Z27" s="52" t="s">
        <v>14</v>
      </c>
      <c r="AA27" s="56">
        <v>1.23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1.23</v>
      </c>
    </row>
    <row r="28" spans="1:37" ht="15">
      <c r="A28" s="91">
        <v>20</v>
      </c>
      <c r="B28" s="49" t="s">
        <v>350</v>
      </c>
      <c r="C28" s="49" t="s">
        <v>351</v>
      </c>
      <c r="D28" s="49" t="s">
        <v>212</v>
      </c>
      <c r="E28" s="49" t="s">
        <v>44</v>
      </c>
      <c r="F28" s="49" t="s">
        <v>80</v>
      </c>
      <c r="G28" s="49" t="s">
        <v>58</v>
      </c>
      <c r="H28" s="49" t="s">
        <v>14</v>
      </c>
      <c r="I28" s="49" t="s">
        <v>13</v>
      </c>
      <c r="J28" s="58">
        <v>41670</v>
      </c>
      <c r="K28" s="59">
        <v>7.42</v>
      </c>
      <c r="L28" s="53" t="s">
        <v>14</v>
      </c>
      <c r="M28" s="53" t="s">
        <v>14</v>
      </c>
      <c r="N28" s="53" t="s">
        <v>14</v>
      </c>
      <c r="O28" s="53" t="s">
        <v>14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54"/>
      <c r="W28" s="55"/>
      <c r="X28" s="52"/>
      <c r="Y28" s="52" t="s">
        <v>14</v>
      </c>
      <c r="Z28" s="52" t="s">
        <v>14</v>
      </c>
      <c r="AA28" s="56">
        <v>1.21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1.21</v>
      </c>
    </row>
    <row r="29" spans="1:37" ht="15">
      <c r="A29" s="91">
        <v>21</v>
      </c>
      <c r="B29" s="49" t="s">
        <v>329</v>
      </c>
      <c r="C29" s="49" t="s">
        <v>113</v>
      </c>
      <c r="D29" s="49" t="s">
        <v>88</v>
      </c>
      <c r="E29" s="49" t="s">
        <v>44</v>
      </c>
      <c r="F29" s="49" t="s">
        <v>80</v>
      </c>
      <c r="G29" s="49" t="s">
        <v>58</v>
      </c>
      <c r="H29" s="49" t="s">
        <v>14</v>
      </c>
      <c r="I29" s="49" t="s">
        <v>13</v>
      </c>
      <c r="J29" s="58">
        <v>39031</v>
      </c>
      <c r="K29" s="59">
        <v>7.23</v>
      </c>
      <c r="L29" s="53" t="s">
        <v>14</v>
      </c>
      <c r="M29" s="53" t="s">
        <v>14</v>
      </c>
      <c r="N29" s="53" t="s">
        <v>14</v>
      </c>
      <c r="O29" s="53" t="s">
        <v>14</v>
      </c>
      <c r="P29" s="49">
        <v>0</v>
      </c>
      <c r="Q29" s="49">
        <v>5</v>
      </c>
      <c r="R29" s="49">
        <v>0</v>
      </c>
      <c r="S29" s="49">
        <v>0</v>
      </c>
      <c r="T29" s="49">
        <v>0</v>
      </c>
      <c r="U29" s="49">
        <v>0</v>
      </c>
      <c r="V29" s="54"/>
      <c r="W29" s="55"/>
      <c r="X29" s="52"/>
      <c r="Y29" s="52" t="s">
        <v>14</v>
      </c>
      <c r="Z29" s="52" t="s">
        <v>14</v>
      </c>
      <c r="AA29" s="56">
        <v>1.12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1.12</v>
      </c>
    </row>
    <row r="30" spans="1:37" ht="15">
      <c r="A30" s="91">
        <v>22</v>
      </c>
      <c r="B30" s="49" t="s">
        <v>324</v>
      </c>
      <c r="C30" s="49" t="s">
        <v>150</v>
      </c>
      <c r="D30" s="49" t="s">
        <v>102</v>
      </c>
      <c r="E30" s="49" t="s">
        <v>44</v>
      </c>
      <c r="F30" s="49" t="s">
        <v>80</v>
      </c>
      <c r="G30" s="49" t="s">
        <v>58</v>
      </c>
      <c r="H30" s="49" t="s">
        <v>14</v>
      </c>
      <c r="I30" s="49" t="s">
        <v>13</v>
      </c>
      <c r="J30" s="58">
        <v>42123</v>
      </c>
      <c r="K30" s="59">
        <v>7.2</v>
      </c>
      <c r="L30" s="53" t="s">
        <v>14</v>
      </c>
      <c r="M30" s="53" t="s">
        <v>14</v>
      </c>
      <c r="N30" s="53" t="s">
        <v>14</v>
      </c>
      <c r="O30" s="53" t="s">
        <v>14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54"/>
      <c r="W30" s="55"/>
      <c r="X30" s="52"/>
      <c r="Y30" s="52" t="s">
        <v>14</v>
      </c>
      <c r="Z30" s="52" t="s">
        <v>14</v>
      </c>
      <c r="AA30" s="56">
        <v>1.1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1.1</v>
      </c>
    </row>
    <row r="31" spans="1:37" ht="15">
      <c r="A31" s="91">
        <v>23</v>
      </c>
      <c r="B31" s="49" t="s">
        <v>384</v>
      </c>
      <c r="C31" s="49" t="s">
        <v>111</v>
      </c>
      <c r="D31" s="49" t="s">
        <v>89</v>
      </c>
      <c r="E31" s="49" t="s">
        <v>44</v>
      </c>
      <c r="F31" s="49" t="s">
        <v>80</v>
      </c>
      <c r="G31" s="49" t="s">
        <v>58</v>
      </c>
      <c r="H31" s="49" t="s">
        <v>14</v>
      </c>
      <c r="I31" s="49" t="s">
        <v>13</v>
      </c>
      <c r="J31" s="58">
        <v>42751</v>
      </c>
      <c r="K31" s="59">
        <v>7.1</v>
      </c>
      <c r="L31" s="53" t="s">
        <v>14</v>
      </c>
      <c r="M31" s="53" t="s">
        <v>14</v>
      </c>
      <c r="N31" s="53" t="s">
        <v>14</v>
      </c>
      <c r="O31" s="53" t="s">
        <v>14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54"/>
      <c r="W31" s="55"/>
      <c r="X31" s="52"/>
      <c r="Y31" s="52" t="s">
        <v>14</v>
      </c>
      <c r="Z31" s="52" t="s">
        <v>14</v>
      </c>
      <c r="AA31" s="56">
        <v>1.05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1.05</v>
      </c>
    </row>
    <row r="32" spans="1:37" ht="15">
      <c r="A32" s="91">
        <v>25</v>
      </c>
      <c r="B32" s="49" t="s">
        <v>375</v>
      </c>
      <c r="C32" s="49" t="s">
        <v>98</v>
      </c>
      <c r="D32" s="49" t="s">
        <v>89</v>
      </c>
      <c r="E32" s="49" t="s">
        <v>44</v>
      </c>
      <c r="F32" s="49" t="s">
        <v>80</v>
      </c>
      <c r="G32" s="49" t="s">
        <v>58</v>
      </c>
      <c r="H32" s="49" t="s">
        <v>14</v>
      </c>
      <c r="I32" s="49" t="s">
        <v>13</v>
      </c>
      <c r="J32" s="58">
        <v>41737</v>
      </c>
      <c r="K32" s="59">
        <v>6.97</v>
      </c>
      <c r="L32" s="53" t="s">
        <v>14</v>
      </c>
      <c r="M32" s="53" t="s">
        <v>14</v>
      </c>
      <c r="N32" s="53" t="s">
        <v>14</v>
      </c>
      <c r="O32" s="53" t="s">
        <v>14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54"/>
      <c r="W32" s="55"/>
      <c r="X32" s="52"/>
      <c r="Y32" s="52" t="s">
        <v>14</v>
      </c>
      <c r="Z32" s="52" t="s">
        <v>14</v>
      </c>
      <c r="AA32" s="56">
        <v>0.99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0.99</v>
      </c>
    </row>
    <row r="33" spans="1:37" ht="15">
      <c r="A33" s="91">
        <v>24</v>
      </c>
      <c r="B33" s="49" t="s">
        <v>325</v>
      </c>
      <c r="C33" s="49" t="s">
        <v>141</v>
      </c>
      <c r="D33" s="49" t="s">
        <v>96</v>
      </c>
      <c r="E33" s="49" t="s">
        <v>44</v>
      </c>
      <c r="F33" s="49" t="s">
        <v>80</v>
      </c>
      <c r="G33" s="49" t="s">
        <v>58</v>
      </c>
      <c r="H33" s="49" t="s">
        <v>14</v>
      </c>
      <c r="I33" s="49" t="s">
        <v>13</v>
      </c>
      <c r="J33" s="58">
        <v>42199</v>
      </c>
      <c r="K33" s="59">
        <v>6.97</v>
      </c>
      <c r="L33" s="53" t="s">
        <v>14</v>
      </c>
      <c r="M33" s="53" t="s">
        <v>14</v>
      </c>
      <c r="N33" s="53" t="s">
        <v>14</v>
      </c>
      <c r="O33" s="53" t="s">
        <v>14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54"/>
      <c r="W33" s="55"/>
      <c r="X33" s="52"/>
      <c r="Y33" s="52" t="s">
        <v>12</v>
      </c>
      <c r="Z33" s="53" t="s">
        <v>14</v>
      </c>
      <c r="AA33" s="56">
        <v>0.99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0.99</v>
      </c>
    </row>
    <row r="34" spans="1:37" ht="15">
      <c r="A34" s="91">
        <v>26</v>
      </c>
      <c r="B34" s="49" t="s">
        <v>334</v>
      </c>
      <c r="C34" s="49" t="s">
        <v>85</v>
      </c>
      <c r="D34" s="49" t="s">
        <v>89</v>
      </c>
      <c r="E34" s="49" t="s">
        <v>44</v>
      </c>
      <c r="F34" s="49" t="s">
        <v>80</v>
      </c>
      <c r="G34" s="49" t="s">
        <v>58</v>
      </c>
      <c r="H34" s="49" t="s">
        <v>14</v>
      </c>
      <c r="I34" s="49" t="s">
        <v>13</v>
      </c>
      <c r="J34" s="58">
        <v>42500</v>
      </c>
      <c r="K34" s="59">
        <v>6.95</v>
      </c>
      <c r="L34" s="53" t="s">
        <v>14</v>
      </c>
      <c r="M34" s="53" t="s">
        <v>14</v>
      </c>
      <c r="N34" s="53" t="s">
        <v>14</v>
      </c>
      <c r="O34" s="53" t="s">
        <v>14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54"/>
      <c r="W34" s="55"/>
      <c r="X34" s="52"/>
      <c r="Y34" s="52" t="s">
        <v>14</v>
      </c>
      <c r="Z34" s="52" t="s">
        <v>14</v>
      </c>
      <c r="AA34" s="56">
        <v>0.98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0.98</v>
      </c>
    </row>
    <row r="35" spans="1:37" ht="15">
      <c r="A35" s="91">
        <v>28</v>
      </c>
      <c r="B35" s="49" t="s">
        <v>348</v>
      </c>
      <c r="C35" s="49" t="s">
        <v>349</v>
      </c>
      <c r="D35" s="49" t="s">
        <v>225</v>
      </c>
      <c r="E35" s="49" t="s">
        <v>44</v>
      </c>
      <c r="F35" s="49" t="s">
        <v>80</v>
      </c>
      <c r="G35" s="49" t="s">
        <v>58</v>
      </c>
      <c r="H35" s="49" t="s">
        <v>14</v>
      </c>
      <c r="I35" s="49" t="s">
        <v>13</v>
      </c>
      <c r="J35" s="58">
        <v>40889</v>
      </c>
      <c r="K35" s="59">
        <v>6.9</v>
      </c>
      <c r="L35" s="53" t="s">
        <v>14</v>
      </c>
      <c r="M35" s="53" t="s">
        <v>14</v>
      </c>
      <c r="N35" s="53" t="s">
        <v>14</v>
      </c>
      <c r="O35" s="53" t="s">
        <v>14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54"/>
      <c r="W35" s="55"/>
      <c r="X35" s="52"/>
      <c r="Y35" s="52" t="s">
        <v>14</v>
      </c>
      <c r="Z35" s="52" t="s">
        <v>14</v>
      </c>
      <c r="AA35" s="56">
        <v>0.95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0.95</v>
      </c>
    </row>
    <row r="36" spans="1:37" ht="15">
      <c r="A36" s="91">
        <v>27</v>
      </c>
      <c r="B36" s="49" t="s">
        <v>331</v>
      </c>
      <c r="C36" s="49" t="s">
        <v>111</v>
      </c>
      <c r="D36" s="49" t="s">
        <v>126</v>
      </c>
      <c r="E36" s="49" t="s">
        <v>44</v>
      </c>
      <c r="F36" s="49" t="s">
        <v>80</v>
      </c>
      <c r="G36" s="49" t="s">
        <v>58</v>
      </c>
      <c r="H36" s="49" t="s">
        <v>14</v>
      </c>
      <c r="I36" s="49" t="s">
        <v>13</v>
      </c>
      <c r="J36" s="58">
        <v>42620</v>
      </c>
      <c r="K36" s="59">
        <v>6.89</v>
      </c>
      <c r="L36" s="53" t="s">
        <v>14</v>
      </c>
      <c r="M36" s="53" t="s">
        <v>14</v>
      </c>
      <c r="N36" s="53" t="s">
        <v>14</v>
      </c>
      <c r="O36" s="53" t="s">
        <v>14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54"/>
      <c r="W36" s="55"/>
      <c r="X36" s="52"/>
      <c r="Y36" s="52" t="s">
        <v>14</v>
      </c>
      <c r="Z36" s="52" t="s">
        <v>14</v>
      </c>
      <c r="AA36" s="56">
        <v>0.95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0.95</v>
      </c>
    </row>
    <row r="37" spans="1:37" ht="15">
      <c r="A37" s="91">
        <v>29</v>
      </c>
      <c r="B37" s="49" t="s">
        <v>135</v>
      </c>
      <c r="C37" s="49" t="s">
        <v>359</v>
      </c>
      <c r="D37" s="49" t="s">
        <v>102</v>
      </c>
      <c r="E37" s="49" t="s">
        <v>44</v>
      </c>
      <c r="F37" s="49" t="s">
        <v>80</v>
      </c>
      <c r="G37" s="49" t="s">
        <v>58</v>
      </c>
      <c r="H37" s="49" t="s">
        <v>14</v>
      </c>
      <c r="I37" s="49" t="s">
        <v>13</v>
      </c>
      <c r="J37" s="58">
        <v>41562</v>
      </c>
      <c r="K37" s="59">
        <v>6.81</v>
      </c>
      <c r="L37" s="53" t="s">
        <v>14</v>
      </c>
      <c r="M37" s="53" t="s">
        <v>14</v>
      </c>
      <c r="N37" s="53" t="s">
        <v>14</v>
      </c>
      <c r="O37" s="53" t="s">
        <v>14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54"/>
      <c r="W37" s="55"/>
      <c r="X37" s="52"/>
      <c r="Y37" s="52" t="s">
        <v>14</v>
      </c>
      <c r="Z37" s="52" t="s">
        <v>14</v>
      </c>
      <c r="AA37" s="56">
        <v>0.91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0.91</v>
      </c>
    </row>
    <row r="38" spans="1:37" ht="15">
      <c r="A38" s="91">
        <v>30</v>
      </c>
      <c r="B38" s="49" t="s">
        <v>86</v>
      </c>
      <c r="C38" s="49" t="s">
        <v>124</v>
      </c>
      <c r="D38" s="49" t="s">
        <v>92</v>
      </c>
      <c r="E38" s="49" t="s">
        <v>44</v>
      </c>
      <c r="F38" s="49" t="s">
        <v>80</v>
      </c>
      <c r="G38" s="49" t="s">
        <v>58</v>
      </c>
      <c r="H38" s="49" t="s">
        <v>14</v>
      </c>
      <c r="I38" s="49" t="s">
        <v>13</v>
      </c>
      <c r="J38" s="58">
        <v>40665</v>
      </c>
      <c r="K38" s="59">
        <v>6.74</v>
      </c>
      <c r="L38" s="53" t="s">
        <v>14</v>
      </c>
      <c r="M38" s="53" t="s">
        <v>14</v>
      </c>
      <c r="N38" s="53" t="s">
        <v>14</v>
      </c>
      <c r="O38" s="53" t="s">
        <v>14</v>
      </c>
      <c r="P38" s="49">
        <v>0</v>
      </c>
      <c r="Q38" s="49">
        <v>5</v>
      </c>
      <c r="R38" s="49">
        <v>0</v>
      </c>
      <c r="S38" s="49">
        <v>0</v>
      </c>
      <c r="T38" s="49">
        <v>0</v>
      </c>
      <c r="U38" s="49">
        <v>0</v>
      </c>
      <c r="V38" s="54"/>
      <c r="W38" s="55"/>
      <c r="X38" s="52"/>
      <c r="Y38" s="52" t="s">
        <v>14</v>
      </c>
      <c r="Z38" s="52" t="s">
        <v>14</v>
      </c>
      <c r="AA38" s="56">
        <v>0.87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0.87</v>
      </c>
    </row>
    <row r="39" spans="1:38" ht="15">
      <c r="A39" s="9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AA39" s="35"/>
      <c r="AB39" s="35"/>
      <c r="AC39" s="35"/>
      <c r="AD39" s="35"/>
      <c r="AE39" s="35"/>
      <c r="AF39" s="35"/>
      <c r="AG39" s="35" t="s">
        <v>553</v>
      </c>
      <c r="AH39" s="35"/>
      <c r="AI39" s="35"/>
      <c r="AJ39" s="35"/>
      <c r="AK39" s="35"/>
      <c r="AL39" s="35"/>
    </row>
    <row r="40" spans="1:38" ht="10.5" customHeight="1">
      <c r="A40" s="9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AA40" s="35"/>
      <c r="AB40" s="35"/>
      <c r="AC40" s="35"/>
      <c r="AD40" s="35"/>
      <c r="AE40" s="35"/>
      <c r="AF40" s="35"/>
      <c r="AG40" s="35" t="s">
        <v>545</v>
      </c>
      <c r="AH40" s="35"/>
      <c r="AI40" s="35"/>
      <c r="AJ40" s="35"/>
      <c r="AK40" s="35"/>
      <c r="AL40" s="35"/>
    </row>
    <row r="41" spans="1:38" ht="9.75" customHeight="1">
      <c r="A41" s="9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AA41" s="35"/>
      <c r="AB41" s="35"/>
      <c r="AC41" s="35"/>
      <c r="AD41" s="35"/>
      <c r="AE41" s="35"/>
      <c r="AF41" s="35" t="s">
        <v>546</v>
      </c>
      <c r="AG41" s="35"/>
      <c r="AH41" s="35"/>
      <c r="AI41" s="35"/>
      <c r="AJ41" s="35"/>
      <c r="AK41" s="35"/>
      <c r="AL41" s="35"/>
    </row>
    <row r="42" spans="1:38" ht="9.75" customHeight="1">
      <c r="A42" s="9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AA42" s="35"/>
      <c r="AB42" s="35"/>
      <c r="AC42" s="35"/>
      <c r="AD42" s="35"/>
      <c r="AE42" s="35"/>
      <c r="AF42" s="35" t="s">
        <v>547</v>
      </c>
      <c r="AG42" s="35"/>
      <c r="AH42" s="35"/>
      <c r="AI42" s="35"/>
      <c r="AJ42" s="35"/>
      <c r="AK42" s="35"/>
      <c r="AL42" s="35"/>
    </row>
    <row r="43" spans="1:38" ht="15">
      <c r="A43" s="9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27:38" ht="15">
      <c r="AA44" s="35"/>
      <c r="AB44" s="35"/>
      <c r="AC44" s="35"/>
      <c r="AD44" s="35"/>
      <c r="AE44" s="35"/>
      <c r="AF44" s="35" t="s">
        <v>548</v>
      </c>
      <c r="AG44" s="35"/>
      <c r="AH44" s="35"/>
      <c r="AI44" s="35"/>
      <c r="AJ44" s="35"/>
      <c r="AK44" s="35"/>
      <c r="AL44" s="35"/>
    </row>
    <row r="45" spans="27:38" ht="15"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27:38" ht="15"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</sheetData>
  <sheetProtection/>
  <mergeCells count="8">
    <mergeCell ref="E3:W3"/>
    <mergeCell ref="AA7:AJ7"/>
    <mergeCell ref="B7:D7"/>
    <mergeCell ref="E7:J7"/>
    <mergeCell ref="K7:O7"/>
    <mergeCell ref="P7:U7"/>
    <mergeCell ref="V7:X7"/>
    <mergeCell ref="Y7:Z7"/>
  </mergeCells>
  <conditionalFormatting sqref="G9:G29 H9:I38 G31:G38 E9:F38 E2:I2 E4:I8">
    <cfRule type="expression" priority="22" dxfId="0">
      <formula>OR(AND($E2&lt;&gt;"ΠΕ23",$H2="ΝΑΙ",$I2="ΕΠΙΚΟΥΡΙΚΟΣ"),AND($E2&lt;&gt;"ΠΕ23",$H2="ΌΧΙ",$I2="ΚΥΡΙΟΣ"))</formula>
    </cfRule>
  </conditionalFormatting>
  <conditionalFormatting sqref="G29 E31:G38 E2:G2 E4:G28">
    <cfRule type="expression" priority="21" dxfId="0">
      <formula>OR(AND($E2&lt;&gt;"ΠΕ25",$F2="ΑΕΙ",$G2="ΑΠΑΙΤΕΙΤΑΙ"),AND($E2&lt;&gt;"ΠΕ25",$E2&lt;&gt;"ΠΕ23",$F2="ΤΕΙ",$G2="ΔΕΝ ΑΠΑΙΤΕΙΤΑΙ"))</formula>
    </cfRule>
  </conditionalFormatting>
  <conditionalFormatting sqref="H2 E2 H4:H38 E4:E38">
    <cfRule type="expression" priority="19" dxfId="0">
      <formula>AND($E2="ΠΕ23",$H2="ΌΧΙ")</formula>
    </cfRule>
  </conditionalFormatting>
  <conditionalFormatting sqref="E31:E38 G31:G38 G2 E2 G4:G29 E4:E28">
    <cfRule type="expression" priority="20" dxfId="0">
      <formula>OR(AND($E2="ΠΕ23",$G2="ΑΠΑΙΤΕΙΤΑΙ"),AND($E2="ΠΕ25",$G2="ΔΕΝ ΑΠΑΙΤΕΙΤΑΙ"))</formula>
    </cfRule>
  </conditionalFormatting>
  <conditionalFormatting sqref="G31:H38 G29 G2:H2 G4:H28">
    <cfRule type="expression" priority="18" dxfId="0">
      <formula>AND($G2="ΔΕΝ ΑΠΑΙΤΕΙΤΑΙ",$H2="ΌΧΙ")</formula>
    </cfRule>
  </conditionalFormatting>
  <conditionalFormatting sqref="E2:F2 E4:F38">
    <cfRule type="expression" priority="17" dxfId="0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G30">
    <cfRule type="expression" priority="7" dxfId="0">
      <formula>OR(AND($E29&lt;&gt;"ΠΕ23",$H29="ΝΑΙ",$I29="ΕΠΙΚΟΥΡΙΚΟΣ"),AND($E29&lt;&gt;"ΠΕ23",$H29="ΌΧΙ",$I29="ΚΥΡΙΟΣ"))</formula>
    </cfRule>
  </conditionalFormatting>
  <conditionalFormatting sqref="E29:F29">
    <cfRule type="expression" priority="8" dxfId="0">
      <formula>OR(AND($E29&lt;&gt;"ΠΕ25",$F29="ΑΕΙ",$G30="ΑΠΑΙΤΕΙΤΑΙ"),AND($E29&lt;&gt;"ΠΕ25",$E29&lt;&gt;"ΠΕ23",$F29="ΤΕΙ",$G30="ΔΕΝ ΑΠΑΙΤΕΙΤΑΙ"))</formula>
    </cfRule>
  </conditionalFormatting>
  <conditionalFormatting sqref="E30:F30">
    <cfRule type="expression" priority="9" dxfId="0">
      <formula>OR(AND($E30&lt;&gt;"ΠΕ25",$F30="ΑΕΙ",#REF!="ΑΠΑΙΤΕΙΤΑΙ"),AND($E30&lt;&gt;"ΠΕ25",$E30&lt;&gt;"ΠΕ23",$F30="ΤΕΙ",#REF!="ΔΕΝ ΑΠΑΙΤΕΙΤΑΙ"))</formula>
    </cfRule>
  </conditionalFormatting>
  <conditionalFormatting sqref="G30">
    <cfRule type="expression" priority="10" dxfId="0">
      <formula>OR(AND($E29&lt;&gt;"ΠΕ25",$F29="ΑΕΙ",$G30="ΑΠΑΙΤΕΙΤΑΙ"),AND($E29&lt;&gt;"ΠΕ25",$E29&lt;&gt;"ΠΕ23",$F29="ΤΕΙ",$G30="ΔΕΝ ΑΠΑΙΤΕΙΤΑΙ"))</formula>
    </cfRule>
  </conditionalFormatting>
  <conditionalFormatting sqref="E29">
    <cfRule type="expression" priority="11" dxfId="0">
      <formula>OR(AND($E29="ΠΕ23",$G30="ΑΠΑΙΤΕΙΤΑΙ"),AND($E29="ΠΕ25",$G30="ΔΕΝ ΑΠΑΙΤΕΙΤΑΙ"))</formula>
    </cfRule>
  </conditionalFormatting>
  <conditionalFormatting sqref="E30">
    <cfRule type="expression" priority="12" dxfId="0">
      <formula>OR(AND($E30="ΠΕ23",#REF!="ΑΠΑΙΤΕΙΤΑΙ"),AND($E30="ΠΕ25",#REF!="ΔΕΝ ΑΠΑΙΤΕΙΤΑΙ"))</formula>
    </cfRule>
  </conditionalFormatting>
  <conditionalFormatting sqref="G30">
    <cfRule type="expression" priority="13" dxfId="0">
      <formula>OR(AND($E29="ΠΕ23",$G30="ΑΠΑΙΤΕΙΤΑΙ"),AND($E29="ΠΕ25",$G30="ΔΕΝ ΑΠΑΙΤΕΙΤΑΙ"))</formula>
    </cfRule>
  </conditionalFormatting>
  <conditionalFormatting sqref="H29">
    <cfRule type="expression" priority="14" dxfId="0">
      <formula>AND($G30="ΔΕΝ ΑΠΑΙΤΕΙΤΑΙ",$H29="ΌΧΙ")</formula>
    </cfRule>
  </conditionalFormatting>
  <conditionalFormatting sqref="H30">
    <cfRule type="expression" priority="15" dxfId="0">
      <formula>AND(#REF!="ΔΕΝ ΑΠΑΙΤΕΙΤΑΙ",$H30="ΌΧΙ")</formula>
    </cfRule>
  </conditionalFormatting>
  <conditionalFormatting sqref="G30">
    <cfRule type="expression" priority="16" dxfId="0">
      <formula>AND($G30="ΔΕΝ ΑΠΑΙΤΕΙΤΑΙ",$H29="ΌΧΙ")</formula>
    </cfRule>
  </conditionalFormatting>
  <conditionalFormatting sqref="H8">
    <cfRule type="expression" priority="6" dxfId="0">
      <formula>OR(AND($B8&lt;&gt;"ΠΕ23",$E8="ΝΑΙ",$F8="ΕΠΙΚΟΥΡΙΚΟΣ"),AND($B8&lt;&gt;"ΠΕ23",$E8="ΌΧΙ",$F8="ΚΥΡΙΟΣ"))</formula>
    </cfRule>
  </conditionalFormatting>
  <conditionalFormatting sqref="H8">
    <cfRule type="expression" priority="5" dxfId="0">
      <formula>AND($B8="ΠΕ23",$E8="ΌΧΙ")</formula>
    </cfRule>
  </conditionalFormatting>
  <conditionalFormatting sqref="H8">
    <cfRule type="expression" priority="4" dxfId="0">
      <formula>AND($D8="ΔΕΝ ΑΠΑΙΤΕΙΤΑΙ",$E8="ΌΧΙ")</formula>
    </cfRule>
  </conditionalFormatting>
  <conditionalFormatting sqref="H8">
    <cfRule type="expression" priority="35" dxfId="0">
      <formula>OR(AND(#REF!&lt;&gt;"ΠΕ23",$B8="ΝΑΙ",$C8="ΕΠΙΚΟΥΡΙΚΟΣ"),AND(#REF!&lt;&gt;"ΠΕ23",$B8="ΌΧΙ",$C8="ΚΥΡΙΟΣ"))</formula>
    </cfRule>
  </conditionalFormatting>
  <conditionalFormatting sqref="H8">
    <cfRule type="expression" priority="36" dxfId="0">
      <formula>AND(#REF!="ΠΕ23",$B8="ΌΧΙ")</formula>
    </cfRule>
  </conditionalFormatting>
  <conditionalFormatting sqref="H8">
    <cfRule type="expression" priority="49" dxfId="0">
      <formula>AND(#REF!="ΔΕΝ ΑΠΑΙΤΕΙΤΑΙ",$B8="ΌΧΙ")</formula>
    </cfRule>
  </conditionalFormatting>
  <conditionalFormatting sqref="G3:K3">
    <cfRule type="expression" priority="51" dxfId="0">
      <formula>OR(AND($G3&lt;&gt;"ΠΕ23",$J3="ΝΑΙ",$K3="ΕΠΙΚΟΥΡΙΚΟΣ"),AND($G3&lt;&gt;"ΠΕ23",$J3="ΌΧΙ",$K3="ΚΥΡΙΟΣ"))</formula>
    </cfRule>
  </conditionalFormatting>
  <conditionalFormatting sqref="G3:I3">
    <cfRule type="expression" priority="53" dxfId="0">
      <formula>OR(AND($G3&lt;&gt;"ΠΕ25",$H3="ΑΕΙ",$I3="ΑΠΑΙΤΕΙΤΑΙ"),AND($G3&lt;&gt;"ΠΕ25",$G3&lt;&gt;"ΠΕ23",$H3="ΤΕΙ",$I3="ΔΕΝ ΑΠΑΙΤΕΙΤΑΙ"))</formula>
    </cfRule>
  </conditionalFormatting>
  <conditionalFormatting sqref="J3 G3">
    <cfRule type="expression" priority="55" dxfId="0">
      <formula>AND($G3="ΠΕ23",$J3="ΌΧΙ")</formula>
    </cfRule>
  </conditionalFormatting>
  <conditionalFormatting sqref="I3 G3">
    <cfRule type="expression" priority="59" dxfId="0">
      <formula>OR(AND($G3="ΠΕ23",$I3="ΑΠΑΙΤΕΙΤΑΙ"),AND($G3="ΠΕ25",$I3="ΔΕΝ ΑΠΑΙΤΕΙΤΑΙ"))</formula>
    </cfRule>
  </conditionalFormatting>
  <conditionalFormatting sqref="I3:J3">
    <cfRule type="expression" priority="63" dxfId="0">
      <formula>AND($I3="ΔΕΝ ΑΠΑΙΤΕΙΤΑΙ",$J3="ΌΧΙ")</formula>
    </cfRule>
  </conditionalFormatting>
  <conditionalFormatting sqref="G3:H3">
    <cfRule type="expression" priority="65" dxfId="0">
      <formula>OR(AND($G3="ΠΕ22",$H3="ΤΕΙ"),AND($G3="ΠΕ23",$H3="ΤΕΙ"),AND($G3="ΠΕ24",$H3="ΤΕΙ"),AND(LEFT($G3,4)="ΠΕ31",$H3="ΤΕΙ"),AND($G3="ΠΕ28",$H3="ΑΕΙ"),AND($G3="ΠΕ29",$H3="ΑΕΙ"))</formula>
    </cfRule>
  </conditionalFormatting>
  <dataValidations count="12">
    <dataValidation type="whole" operator="greaterThanOrEqual" allowBlank="1" showInputMessage="1" showErrorMessage="1" sqref="W9:W38">
      <formula1>0</formula1>
    </dataValidation>
    <dataValidation type="list" allowBlank="1" showInputMessage="1" showErrorMessage="1" sqref="F9:F38">
      <formula1>ΑΕΙ_ΤΕΙ</formula1>
    </dataValidation>
    <dataValidation type="list" allowBlank="1" showInputMessage="1" showErrorMessage="1" sqref="G9:G38">
      <formula1>ΑΠΑΙΤΕΙΤΑΙ_ΔΕΝ_ΑΠΑΙΤΕΙΤΑΙ</formula1>
    </dataValidation>
    <dataValidation type="list" allowBlank="1" showInputMessage="1" showErrorMessage="1" sqref="E9:E38">
      <formula1>ΚΛΑΔΟΣ_ΕΕΠ</formula1>
    </dataValidation>
    <dataValidation type="list" allowBlank="1" showInputMessage="1" showErrorMessage="1" sqref="I9:I38">
      <formula1>ΚΑΤΗΓΟΡΙΑ_ΠΙΝΑΚΑ</formula1>
    </dataValidation>
    <dataValidation type="decimal" allowBlank="1" showInputMessage="1" showErrorMessage="1" sqref="K9:K38">
      <formula1>0</formula1>
      <formula2>10</formula2>
    </dataValidation>
    <dataValidation type="list" allowBlank="1" showInputMessage="1" showErrorMessage="1" sqref="X9:X38">
      <formula1>ΠΟΛΥΤΕΚΝΟΣ_ΤΡΙΤΕΚΝΟΣ</formula1>
    </dataValidation>
    <dataValidation type="decimal" allowBlank="1" showInputMessage="1" showErrorMessage="1" sqref="V9:V38">
      <formula1>0</formula1>
      <formula2>1</formula2>
    </dataValidation>
    <dataValidation type="whole" allowBlank="1" showInputMessage="1" showErrorMessage="1" sqref="U9:U38 R9:R38">
      <formula1>0</formula1>
      <formula2>29</formula2>
    </dataValidation>
    <dataValidation type="whole" allowBlank="1" showInputMessage="1" showErrorMessage="1" sqref="T9:T38 Q9:Q38">
      <formula1>0</formula1>
      <formula2>11</formula2>
    </dataValidation>
    <dataValidation type="whole" allowBlank="1" showInputMessage="1" showErrorMessage="1" sqref="S9:S38 P9:P38">
      <formula1>0</formula1>
      <formula2>40</formula2>
    </dataValidation>
    <dataValidation type="list" allowBlank="1" showInputMessage="1" showErrorMessage="1" sqref="Y9:Z38 L9:O38 H9:H38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0">
      <selection activeCell="I21" sqref="I21"/>
    </sheetView>
  </sheetViews>
  <sheetFormatPr defaultColWidth="9.140625" defaultRowHeight="15"/>
  <cols>
    <col min="1" max="1" width="6.8515625" style="0" customWidth="1"/>
    <col min="5" max="5" width="17.57421875" style="0" customWidth="1"/>
    <col min="6" max="6" width="69.140625" style="0" customWidth="1"/>
    <col min="7" max="8" width="5.00390625" style="0" customWidth="1"/>
  </cols>
  <sheetData>
    <row r="1" spans="1:6" ht="15">
      <c r="A1" s="32"/>
      <c r="B1" s="32"/>
      <c r="C1" s="32"/>
      <c r="D1" s="32"/>
      <c r="E1" s="32"/>
      <c r="F1" s="32"/>
    </row>
    <row r="2" spans="1:2" ht="15">
      <c r="A2" s="32"/>
      <c r="B2" s="32"/>
    </row>
    <row r="3" spans="1:7" ht="15">
      <c r="A3" s="32"/>
      <c r="B3" s="32"/>
      <c r="C3" s="36"/>
      <c r="D3" s="139" t="s">
        <v>531</v>
      </c>
      <c r="E3" s="139"/>
      <c r="F3" s="139"/>
      <c r="G3" s="87"/>
    </row>
    <row r="4" spans="1:6" ht="15">
      <c r="A4" s="75" t="s">
        <v>493</v>
      </c>
      <c r="B4" s="32"/>
      <c r="C4" s="32"/>
      <c r="D4" s="32"/>
      <c r="E4" s="32"/>
      <c r="F4" s="32"/>
    </row>
    <row r="5" spans="1:6" ht="15">
      <c r="A5" s="75" t="s">
        <v>519</v>
      </c>
      <c r="B5" s="32"/>
      <c r="C5" s="32"/>
      <c r="D5" s="32"/>
      <c r="E5" s="32"/>
      <c r="F5" s="32"/>
    </row>
    <row r="6" spans="1:6" ht="15">
      <c r="A6" s="75" t="s">
        <v>503</v>
      </c>
      <c r="B6" s="32"/>
      <c r="C6" s="32"/>
      <c r="D6" s="32"/>
      <c r="E6" s="32"/>
      <c r="F6" s="32"/>
    </row>
    <row r="7" spans="1:6" ht="15">
      <c r="A7" s="75" t="s">
        <v>520</v>
      </c>
      <c r="B7" s="32"/>
      <c r="C7" s="32"/>
      <c r="D7" s="32"/>
      <c r="E7" s="32"/>
      <c r="F7" s="32"/>
    </row>
    <row r="8" spans="1:6" ht="15">
      <c r="A8" s="72"/>
      <c r="B8" s="32"/>
      <c r="C8" s="32"/>
      <c r="D8" s="32"/>
      <c r="E8" s="32"/>
      <c r="F8" s="32"/>
    </row>
    <row r="9" spans="1:6" ht="41.25" customHeight="1">
      <c r="A9" s="90" t="s">
        <v>77</v>
      </c>
      <c r="B9" s="88" t="s">
        <v>16</v>
      </c>
      <c r="C9" s="88" t="s">
        <v>17</v>
      </c>
      <c r="D9" s="88" t="s">
        <v>18</v>
      </c>
      <c r="E9" s="89" t="s">
        <v>56</v>
      </c>
      <c r="F9" s="90" t="s">
        <v>521</v>
      </c>
    </row>
    <row r="10" spans="1:6" ht="15">
      <c r="A10" s="91">
        <v>1</v>
      </c>
      <c r="B10" s="48" t="s">
        <v>281</v>
      </c>
      <c r="C10" s="48" t="s">
        <v>125</v>
      </c>
      <c r="D10" s="48" t="s">
        <v>89</v>
      </c>
      <c r="E10" s="48" t="s">
        <v>37</v>
      </c>
      <c r="F10" s="60" t="s">
        <v>524</v>
      </c>
    </row>
    <row r="11" spans="1:6" ht="15">
      <c r="A11" s="91">
        <v>2</v>
      </c>
      <c r="B11" s="48" t="s">
        <v>303</v>
      </c>
      <c r="C11" s="48" t="s">
        <v>150</v>
      </c>
      <c r="D11" s="48" t="s">
        <v>304</v>
      </c>
      <c r="E11" s="48" t="s">
        <v>37</v>
      </c>
      <c r="F11" s="60" t="s">
        <v>526</v>
      </c>
    </row>
    <row r="12" spans="1:6" ht="15">
      <c r="A12" s="91">
        <v>3</v>
      </c>
      <c r="B12" s="48" t="s">
        <v>305</v>
      </c>
      <c r="C12" s="48" t="s">
        <v>100</v>
      </c>
      <c r="D12" s="48" t="s">
        <v>112</v>
      </c>
      <c r="E12" s="48" t="s">
        <v>37</v>
      </c>
      <c r="F12" s="60" t="s">
        <v>525</v>
      </c>
    </row>
    <row r="13" spans="1:6" ht="26.25">
      <c r="A13" s="91">
        <v>4</v>
      </c>
      <c r="B13" s="48" t="s">
        <v>231</v>
      </c>
      <c r="C13" s="48" t="s">
        <v>232</v>
      </c>
      <c r="D13" s="48" t="s">
        <v>89</v>
      </c>
      <c r="E13" s="48" t="s">
        <v>38</v>
      </c>
      <c r="F13" s="60" t="s">
        <v>523</v>
      </c>
    </row>
    <row r="14" spans="1:6" ht="15">
      <c r="A14" s="91">
        <v>5</v>
      </c>
      <c r="B14" s="48" t="s">
        <v>172</v>
      </c>
      <c r="C14" s="48" t="s">
        <v>409</v>
      </c>
      <c r="D14" s="48" t="s">
        <v>102</v>
      </c>
      <c r="E14" s="48" t="s">
        <v>39</v>
      </c>
      <c r="F14" s="60" t="s">
        <v>530</v>
      </c>
    </row>
    <row r="15" spans="1:6" ht="15">
      <c r="A15" s="91">
        <v>6</v>
      </c>
      <c r="B15" s="48" t="s">
        <v>455</v>
      </c>
      <c r="C15" s="48" t="s">
        <v>111</v>
      </c>
      <c r="D15" s="48" t="s">
        <v>94</v>
      </c>
      <c r="E15" s="48" t="s">
        <v>39</v>
      </c>
      <c r="F15" s="60" t="s">
        <v>524</v>
      </c>
    </row>
    <row r="16" spans="1:6" ht="15">
      <c r="A16" s="91">
        <v>7</v>
      </c>
      <c r="B16" s="48" t="s">
        <v>445</v>
      </c>
      <c r="C16" s="48" t="s">
        <v>112</v>
      </c>
      <c r="D16" s="48" t="s">
        <v>96</v>
      </c>
      <c r="E16" s="48" t="s">
        <v>39</v>
      </c>
      <c r="F16" s="60" t="s">
        <v>529</v>
      </c>
    </row>
    <row r="17" spans="1:6" ht="15">
      <c r="A17" s="91">
        <v>8</v>
      </c>
      <c r="B17" s="48" t="s">
        <v>237</v>
      </c>
      <c r="C17" s="48" t="s">
        <v>238</v>
      </c>
      <c r="D17" s="48" t="s">
        <v>239</v>
      </c>
      <c r="E17" s="48" t="s">
        <v>42</v>
      </c>
      <c r="F17" s="60" t="s">
        <v>527</v>
      </c>
    </row>
    <row r="18" spans="1:6" ht="18">
      <c r="A18" s="91">
        <v>9</v>
      </c>
      <c r="B18" s="48" t="s">
        <v>261</v>
      </c>
      <c r="C18" s="48" t="s">
        <v>126</v>
      </c>
      <c r="D18" s="48" t="s">
        <v>94</v>
      </c>
      <c r="E18" s="48" t="s">
        <v>42</v>
      </c>
      <c r="F18" s="60" t="s">
        <v>528</v>
      </c>
    </row>
    <row r="19" spans="1:6" ht="15">
      <c r="A19" s="91">
        <v>10</v>
      </c>
      <c r="B19" s="48" t="s">
        <v>137</v>
      </c>
      <c r="C19" s="48" t="s">
        <v>98</v>
      </c>
      <c r="D19" s="48" t="s">
        <v>94</v>
      </c>
      <c r="E19" s="48" t="s">
        <v>43</v>
      </c>
      <c r="F19" s="60" t="s">
        <v>524</v>
      </c>
    </row>
    <row r="21" spans="1:12" ht="15">
      <c r="A21" s="35"/>
      <c r="B21" s="35"/>
      <c r="C21" s="35"/>
      <c r="D21" s="35"/>
      <c r="E21" s="35"/>
      <c r="F21" s="35" t="s">
        <v>556</v>
      </c>
      <c r="G21" s="35"/>
      <c r="H21" s="35"/>
      <c r="I21" s="35"/>
      <c r="J21" s="35"/>
      <c r="K21" s="35"/>
      <c r="L21" s="35"/>
    </row>
    <row r="22" spans="1:12" ht="15">
      <c r="A22" s="35"/>
      <c r="B22" s="35"/>
      <c r="C22" s="35"/>
      <c r="D22" s="35"/>
      <c r="E22" s="35"/>
      <c r="F22" s="35" t="s">
        <v>551</v>
      </c>
      <c r="G22" s="35"/>
      <c r="H22" s="35"/>
      <c r="I22" s="35"/>
      <c r="J22" s="35"/>
      <c r="K22" s="35"/>
      <c r="L22" s="35"/>
    </row>
    <row r="23" spans="1:12" ht="15">
      <c r="A23" s="35"/>
      <c r="B23" s="35"/>
      <c r="C23" s="35"/>
      <c r="D23" s="35"/>
      <c r="E23" s="35"/>
      <c r="F23" s="35" t="s">
        <v>549</v>
      </c>
      <c r="G23" s="35"/>
      <c r="H23" s="35"/>
      <c r="I23" s="35"/>
      <c r="J23" s="35"/>
      <c r="K23" s="35"/>
      <c r="L23" s="35"/>
    </row>
    <row r="24" spans="1:12" ht="15">
      <c r="A24" s="35"/>
      <c r="B24" s="35"/>
      <c r="C24" s="35"/>
      <c r="D24" s="35"/>
      <c r="E24" s="35"/>
      <c r="F24" s="35" t="s">
        <v>550</v>
      </c>
      <c r="G24" s="35"/>
      <c r="H24" s="35"/>
      <c r="I24" s="35"/>
      <c r="J24" s="35"/>
      <c r="K24" s="35"/>
      <c r="L24" s="35"/>
    </row>
    <row r="25" spans="1:12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5">
      <c r="A28" s="35"/>
      <c r="B28" s="35"/>
      <c r="C28" s="35"/>
      <c r="D28" s="35"/>
      <c r="E28" s="35"/>
      <c r="F28" s="35" t="s">
        <v>552</v>
      </c>
      <c r="G28" s="35"/>
      <c r="H28" s="35"/>
      <c r="I28" s="35"/>
      <c r="J28" s="35"/>
      <c r="K28" s="35"/>
      <c r="L28" s="35"/>
    </row>
    <row r="29" spans="1:12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</sheetData>
  <sheetProtection/>
  <mergeCells count="1">
    <mergeCell ref="D3:F3"/>
  </mergeCells>
  <conditionalFormatting sqref="E4:F8 E1:F1 E10:E19 F9:F19">
    <cfRule type="expression" priority="7" dxfId="0">
      <formula>OR(AND($E1&lt;&gt;"ΠΕ23",#REF!="ΝΑΙ",#REF!="ΕΠΙΚΟΥΡΙΚΟΣ"),AND($E1&lt;&gt;"ΠΕ23",#REF!="ΌΧΙ",#REF!="ΚΥΡΙΟΣ"))</formula>
    </cfRule>
  </conditionalFormatting>
  <conditionalFormatting sqref="E4:F8 E1:F1 E10:E19 F9:F19">
    <cfRule type="expression" priority="8" dxfId="0">
      <formula>OR(AND($E1&lt;&gt;"ΠΕ25",#REF!="ΑΕΙ",#REF!="ΑΠΑΙΤΕΙΤΑΙ"),AND($E1&lt;&gt;"ΠΕ25",$E1&lt;&gt;"ΠΕ23",#REF!="ΤΕΙ",#REF!="ΔΕΝ ΑΠΑΙΤΕΙΤΑΙ"))</formula>
    </cfRule>
  </conditionalFormatting>
  <conditionalFormatting sqref="E4:F8 E1:F1 E10:E19 F9:F19">
    <cfRule type="expression" priority="9" dxfId="0">
      <formula>AND($E1="ΠΕ23",#REF!="ΌΧΙ")</formula>
    </cfRule>
  </conditionalFormatting>
  <conditionalFormatting sqref="E4:F8 E1:F1 E10:E19 F9:F19">
    <cfRule type="expression" priority="10" dxfId="0">
      <formula>OR(AND($E1="ΠΕ23",#REF!="ΑΠΑΙΤΕΙΤΑΙ"),AND($E1="ΠΕ25",#REF!="ΔΕΝ ΑΠΑΙΤΕΙΤΑΙ"))</formula>
    </cfRule>
  </conditionalFormatting>
  <conditionalFormatting sqref="E4:F8 E1:F1 E10:E19 F9:F19">
    <cfRule type="expression" priority="11" dxfId="0">
      <formula>OR(AND($E1="ΠΕ22",#REF!="ΤΕΙ"),AND($E1="ΠΕ23",#REF!="ΤΕΙ"),AND($E1="ΠΕ24",#REF!="ΤΕΙ"),AND(LEFT($E1,4)="ΠΕ31",#REF!="ΤΕΙ"),AND($E1="ΠΕ28",#REF!="ΑΕΙ"),AND($E1="ΠΕ29",#REF!="ΑΕΙ"))</formula>
    </cfRule>
  </conditionalFormatting>
  <conditionalFormatting sqref="F3:G3">
    <cfRule type="expression" priority="13" dxfId="0">
      <formula>OR(AND($F3&lt;&gt;"ΠΕ23",#REF!="ΝΑΙ",#REF!="ΕΠΙΚΟΥΡΙΚΟΣ"),AND($F3&lt;&gt;"ΠΕ23",#REF!="ΌΧΙ",#REF!="ΚΥΡΙΟΣ"))</formula>
    </cfRule>
  </conditionalFormatting>
  <conditionalFormatting sqref="F3:G3">
    <cfRule type="expression" priority="15" dxfId="0">
      <formula>OR(AND($F3&lt;&gt;"ΠΕ25",#REF!="ΑΕΙ",#REF!="ΑΠΑΙΤΕΙΤΑΙ"),AND($F3&lt;&gt;"ΠΕ25",$F3&lt;&gt;"ΠΕ23",#REF!="ΤΕΙ",#REF!="ΔΕΝ ΑΠΑΙΤΕΙΤΑΙ"))</formula>
    </cfRule>
  </conditionalFormatting>
  <conditionalFormatting sqref="F3:G3">
    <cfRule type="expression" priority="17" dxfId="0">
      <formula>AND($F3="ΠΕ23",#REF!="ΌΧΙ")</formula>
    </cfRule>
  </conditionalFormatting>
  <conditionalFormatting sqref="F3:G3">
    <cfRule type="expression" priority="19" dxfId="0">
      <formula>OR(AND($F3="ΠΕ23",#REF!="ΑΠΑΙΤΕΙΤΑΙ"),AND($F3="ΠΕ25",#REF!="ΔΕΝ ΑΠΑΙΤΕΙΤΑΙ"))</formula>
    </cfRule>
  </conditionalFormatting>
  <conditionalFormatting sqref="F3:G3">
    <cfRule type="expression" priority="21" dxfId="0">
      <formula>OR(AND($F3="ΠΕ22",#REF!="ΤΕΙ"),AND($F3="ΠΕ23",#REF!="ΤΕΙ"),AND($F3="ΠΕ24",#REF!="ΤΕΙ"),AND(LEFT($F3,4)="ΠΕ31",#REF!="ΤΕΙ"),AND($F3="ΠΕ28",#REF!="ΑΕΙ"),AND($F3="ΠΕ29",#REF!="ΑΕΙ"))</formula>
    </cfRule>
  </conditionalFormatting>
  <dataValidations count="1">
    <dataValidation type="list" allowBlank="1" showInputMessage="1" showErrorMessage="1" sqref="E10:E19">
      <formula1>ΚΛΑΔΟΣ_ΕΕΠ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7">
      <selection activeCell="AF19" sqref="AF19"/>
    </sheetView>
  </sheetViews>
  <sheetFormatPr defaultColWidth="9.140625" defaultRowHeight="15"/>
  <cols>
    <col min="1" max="1" width="3.57421875" style="95" customWidth="1"/>
    <col min="2" max="2" width="10.421875" style="35" customWidth="1"/>
    <col min="3" max="5" width="9.140625" style="35" customWidth="1"/>
    <col min="6" max="6" width="3.00390625" style="35" customWidth="1"/>
    <col min="7" max="7" width="9.140625" style="35" customWidth="1"/>
    <col min="8" max="8" width="4.140625" style="35" customWidth="1"/>
    <col min="9" max="9" width="3.7109375" style="35" customWidth="1"/>
    <col min="10" max="10" width="8.57421875" style="35" customWidth="1"/>
    <col min="11" max="23" width="3.00390625" style="35" customWidth="1"/>
    <col min="24" max="24" width="7.140625" style="35" customWidth="1"/>
    <col min="25" max="31" width="3.00390625" style="35" customWidth="1"/>
    <col min="32" max="32" width="3.7109375" style="35" customWidth="1"/>
    <col min="33" max="36" width="3.00390625" style="35" customWidth="1"/>
    <col min="37" max="37" width="4.421875" style="35" customWidth="1"/>
    <col min="38" max="16384" width="9.140625" style="35" customWidth="1"/>
  </cols>
  <sheetData>
    <row r="1" spans="1:37" s="47" customFormat="1" ht="8.2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47" customFormat="1" ht="15">
      <c r="A2" s="33"/>
      <c r="B2" s="32"/>
      <c r="C2" s="84"/>
      <c r="D2" s="84"/>
      <c r="E2" s="84"/>
      <c r="F2" s="84"/>
      <c r="G2" s="84"/>
      <c r="H2" s="84"/>
      <c r="I2" s="84"/>
      <c r="J2" s="86"/>
      <c r="K2" s="86"/>
      <c r="L2" s="86"/>
      <c r="M2" s="86"/>
      <c r="N2" s="86"/>
      <c r="O2" s="86"/>
      <c r="P2" s="86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37" s="47" customFormat="1" ht="15">
      <c r="A3" s="33"/>
      <c r="B3" s="32"/>
      <c r="C3" s="84"/>
      <c r="D3" s="84"/>
      <c r="E3" s="84"/>
      <c r="F3" s="84"/>
      <c r="G3" s="84"/>
      <c r="H3" s="84"/>
      <c r="I3" s="84"/>
      <c r="J3" s="86"/>
      <c r="K3" s="86"/>
      <c r="L3" s="86"/>
      <c r="M3" s="86"/>
      <c r="N3" s="86"/>
      <c r="O3" s="86"/>
      <c r="P3" s="86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s="47" customFormat="1" ht="15">
      <c r="A4" s="33"/>
      <c r="B4" s="32"/>
      <c r="C4" s="123" t="s">
        <v>544</v>
      </c>
      <c r="D4" s="123"/>
      <c r="E4" s="123"/>
      <c r="F4" s="123"/>
      <c r="G4" s="123"/>
      <c r="H4" s="123"/>
      <c r="I4" s="123"/>
      <c r="J4" s="124"/>
      <c r="K4" s="124"/>
      <c r="L4" s="124"/>
      <c r="M4" s="124"/>
      <c r="N4" s="124"/>
      <c r="O4" s="124"/>
      <c r="P4" s="124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</row>
    <row r="5" spans="1:37" s="47" customFormat="1" ht="15">
      <c r="A5" s="79" t="s">
        <v>481</v>
      </c>
      <c r="B5" s="80"/>
      <c r="C5" s="80"/>
      <c r="D5" s="80"/>
      <c r="E5" s="33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47" customFormat="1" ht="15">
      <c r="A6" s="77" t="s">
        <v>475</v>
      </c>
      <c r="B6" s="80"/>
      <c r="C6" s="80"/>
      <c r="D6" s="80"/>
      <c r="E6" s="33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47" customFormat="1" ht="15">
      <c r="A7" s="79" t="s">
        <v>478</v>
      </c>
      <c r="B7" s="80"/>
      <c r="C7" s="80"/>
      <c r="D7" s="80"/>
      <c r="E7" s="33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47" customFormat="1" ht="15">
      <c r="A8" s="79" t="s">
        <v>479</v>
      </c>
      <c r="B8" s="80"/>
      <c r="C8" s="80"/>
      <c r="D8" s="80"/>
      <c r="E8" s="33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47" customFormat="1" ht="15">
      <c r="A9" s="78"/>
      <c r="B9" s="76"/>
      <c r="C9" s="76"/>
      <c r="D9" s="76"/>
      <c r="E9" s="32"/>
      <c r="F9" s="32"/>
      <c r="G9" s="32"/>
      <c r="H9" s="32"/>
      <c r="I9" s="32"/>
      <c r="J9" s="32"/>
      <c r="K9" s="33"/>
      <c r="L9" s="34"/>
      <c r="M9" s="34"/>
      <c r="N9" s="34"/>
      <c r="O9" s="34"/>
      <c r="P9" s="32"/>
      <c r="Q9" s="32"/>
      <c r="R9" s="32"/>
      <c r="S9" s="32"/>
      <c r="T9" s="32"/>
      <c r="U9" s="32"/>
      <c r="V9" s="32"/>
      <c r="W9" s="32"/>
      <c r="X9" s="34"/>
      <c r="Y9" s="34"/>
      <c r="Z9" s="34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s="68" customFormat="1" ht="29.25" customHeight="1">
      <c r="A10" s="96"/>
      <c r="B10" s="127"/>
      <c r="C10" s="127"/>
      <c r="D10" s="128"/>
      <c r="E10" s="129" t="s">
        <v>71</v>
      </c>
      <c r="F10" s="130"/>
      <c r="G10" s="130"/>
      <c r="H10" s="130"/>
      <c r="I10" s="130"/>
      <c r="J10" s="131"/>
      <c r="K10" s="132" t="s">
        <v>72</v>
      </c>
      <c r="L10" s="133"/>
      <c r="M10" s="133"/>
      <c r="N10" s="133"/>
      <c r="O10" s="134"/>
      <c r="P10" s="135" t="s">
        <v>73</v>
      </c>
      <c r="Q10" s="135"/>
      <c r="R10" s="135"/>
      <c r="S10" s="135"/>
      <c r="T10" s="135"/>
      <c r="U10" s="135"/>
      <c r="V10" s="136" t="s">
        <v>74</v>
      </c>
      <c r="W10" s="137"/>
      <c r="X10" s="137"/>
      <c r="Y10" s="138" t="s">
        <v>75</v>
      </c>
      <c r="Z10" s="138"/>
      <c r="AA10" s="126" t="s">
        <v>76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67"/>
    </row>
    <row r="11" spans="1:37" s="69" customFormat="1" ht="202.5" customHeight="1">
      <c r="A11" s="70" t="s">
        <v>77</v>
      </c>
      <c r="B11" s="38" t="s">
        <v>16</v>
      </c>
      <c r="C11" s="38" t="s">
        <v>17</v>
      </c>
      <c r="D11" s="38" t="s">
        <v>18</v>
      </c>
      <c r="E11" s="39" t="s">
        <v>56</v>
      </c>
      <c r="F11" s="39" t="s">
        <v>81</v>
      </c>
      <c r="G11" s="39" t="s">
        <v>57</v>
      </c>
      <c r="H11" s="40" t="s">
        <v>480</v>
      </c>
      <c r="I11" s="40" t="s">
        <v>0</v>
      </c>
      <c r="J11" s="39" t="s">
        <v>64</v>
      </c>
      <c r="K11" s="42" t="s">
        <v>19</v>
      </c>
      <c r="L11" s="42" t="s">
        <v>63</v>
      </c>
      <c r="M11" s="42" t="s">
        <v>474</v>
      </c>
      <c r="N11" s="42" t="s">
        <v>4</v>
      </c>
      <c r="O11" s="42" t="s">
        <v>6</v>
      </c>
      <c r="P11" s="43" t="s">
        <v>20</v>
      </c>
      <c r="Q11" s="43" t="s">
        <v>21</v>
      </c>
      <c r="R11" s="43" t="s">
        <v>22</v>
      </c>
      <c r="S11" s="43" t="s">
        <v>23</v>
      </c>
      <c r="T11" s="43" t="s">
        <v>24</v>
      </c>
      <c r="U11" s="43" t="s">
        <v>25</v>
      </c>
      <c r="V11" s="44" t="s">
        <v>83</v>
      </c>
      <c r="W11" s="44" t="s">
        <v>82</v>
      </c>
      <c r="X11" s="44" t="s">
        <v>29</v>
      </c>
      <c r="Y11" s="45" t="s">
        <v>9</v>
      </c>
      <c r="Z11" s="45" t="s">
        <v>10</v>
      </c>
      <c r="AA11" s="42" t="s">
        <v>26</v>
      </c>
      <c r="AB11" s="42" t="s">
        <v>61</v>
      </c>
      <c r="AC11" s="42" t="s">
        <v>62</v>
      </c>
      <c r="AD11" s="42" t="s">
        <v>60</v>
      </c>
      <c r="AE11" s="43" t="s">
        <v>27</v>
      </c>
      <c r="AF11" s="43" t="s">
        <v>28</v>
      </c>
      <c r="AG11" s="46" t="s">
        <v>66</v>
      </c>
      <c r="AH11" s="46" t="s">
        <v>67</v>
      </c>
      <c r="AI11" s="46" t="s">
        <v>69</v>
      </c>
      <c r="AJ11" s="46" t="s">
        <v>68</v>
      </c>
      <c r="AK11" s="37" t="s">
        <v>34</v>
      </c>
    </row>
    <row r="12" spans="1:37" s="47" customFormat="1" ht="15" customHeight="1">
      <c r="A12" s="91">
        <f>IF(ISBLANK(#REF!),"",IF(ISNUMBER(A11),A11+1,1))</f>
        <v>1</v>
      </c>
      <c r="B12" s="49" t="s">
        <v>296</v>
      </c>
      <c r="C12" s="49" t="s">
        <v>98</v>
      </c>
      <c r="D12" s="49" t="s">
        <v>85</v>
      </c>
      <c r="E12" s="49" t="s">
        <v>37</v>
      </c>
      <c r="F12" s="49" t="s">
        <v>79</v>
      </c>
      <c r="G12" s="49" t="s">
        <v>15</v>
      </c>
      <c r="H12" s="49" t="s">
        <v>12</v>
      </c>
      <c r="I12" s="49" t="s">
        <v>11</v>
      </c>
      <c r="J12" s="58">
        <v>38056</v>
      </c>
      <c r="K12" s="59">
        <v>8.75</v>
      </c>
      <c r="L12" s="53" t="s">
        <v>14</v>
      </c>
      <c r="M12" s="53" t="s">
        <v>14</v>
      </c>
      <c r="N12" s="53" t="s">
        <v>14</v>
      </c>
      <c r="O12" s="53" t="s">
        <v>14</v>
      </c>
      <c r="P12" s="49">
        <v>1</v>
      </c>
      <c r="Q12" s="49">
        <v>5</v>
      </c>
      <c r="R12" s="49">
        <v>0</v>
      </c>
      <c r="S12" s="49">
        <v>4</v>
      </c>
      <c r="T12" s="49">
        <v>9</v>
      </c>
      <c r="U12" s="49">
        <v>16</v>
      </c>
      <c r="V12" s="66"/>
      <c r="W12" s="55"/>
      <c r="X12" s="52"/>
      <c r="Y12" s="52" t="s">
        <v>14</v>
      </c>
      <c r="Z12" s="52" t="s">
        <v>14</v>
      </c>
      <c r="AA12" s="56">
        <f>IF(ISBLANK(#REF!),"",IF(K12&gt;5,ROUND(0.5*(K12-5),2),0))</f>
        <v>1.88</v>
      </c>
      <c r="AB12" s="56">
        <f>IF(ISBLANK(#REF!),"",IF(L12="ΝΑΙ",6,(IF(M12="ΝΑΙ",4,0))))</f>
        <v>0</v>
      </c>
      <c r="AC12" s="56">
        <f>IF(ISBLANK(#REF!),"",IF(E12="ΠΕ23",IF(N12="ΝΑΙ",3,(IF(O12="ΝΑΙ",2,0))),IF(N12="ΝΑΙ",3,(IF(O12="ΝΑΙ",2,0)))))</f>
        <v>0</v>
      </c>
      <c r="AD12" s="56">
        <f>IF(ISBLANK(#REF!),"",MAX(AB12:AC12))</f>
        <v>0</v>
      </c>
      <c r="AE12" s="56">
        <f>IF(ISBLANK(#REF!),"",MIN(3,0.5*INT((P12*12+Q12+ROUND(R12/30,0))/6)))</f>
        <v>1</v>
      </c>
      <c r="AF12" s="56">
        <f>IF(ISBLANK(#REF!),"",0.25*(S12*12+T12+ROUND(U12/30,0)))</f>
        <v>14.5</v>
      </c>
      <c r="AG12" s="57">
        <f>IF(ISBLANK(#REF!),"",IF(V12&gt;=67%,7,0))</f>
        <v>0</v>
      </c>
      <c r="AH12" s="57">
        <f>IF(ISBLANK(#REF!),"",IF(W12&gt;=1,7,0))</f>
        <v>0</v>
      </c>
      <c r="AI12" s="57">
        <f>IF(ISBLANK(#REF!),"",IF(X12="ΠΟΛΥΤΕΚΝΟΣ",7,IF(X12="ΤΡΙΤΕΚΝΟΣ",3,0)))</f>
        <v>0</v>
      </c>
      <c r="AJ12" s="57">
        <f>IF(ISBLANK(#REF!),"",MAX(AG12:AI12))</f>
        <v>0</v>
      </c>
      <c r="AK12" s="57">
        <f>IF(ISBLANK(#REF!),"",AA12+SUM(AD12:AF12,AJ12))</f>
        <v>17.38</v>
      </c>
    </row>
    <row r="13" spans="1:37" s="47" customFormat="1" ht="8.25">
      <c r="A13" s="91">
        <f>IF(ISBLANK(#REF!),"",IF(ISNUMBER(A12),A12+1,1))</f>
        <v>2</v>
      </c>
      <c r="B13" s="49" t="s">
        <v>107</v>
      </c>
      <c r="C13" s="49" t="s">
        <v>129</v>
      </c>
      <c r="D13" s="49" t="s">
        <v>119</v>
      </c>
      <c r="E13" s="49" t="s">
        <v>37</v>
      </c>
      <c r="F13" s="49" t="s">
        <v>80</v>
      </c>
      <c r="G13" s="49" t="s">
        <v>58</v>
      </c>
      <c r="H13" s="49" t="s">
        <v>12</v>
      </c>
      <c r="I13" s="49" t="s">
        <v>11</v>
      </c>
      <c r="J13" s="58">
        <v>40254</v>
      </c>
      <c r="K13" s="59">
        <v>7.7</v>
      </c>
      <c r="L13" s="53" t="s">
        <v>14</v>
      </c>
      <c r="M13" s="53" t="s">
        <v>14</v>
      </c>
      <c r="N13" s="53" t="s">
        <v>14</v>
      </c>
      <c r="O13" s="53" t="s">
        <v>12</v>
      </c>
      <c r="P13" s="49">
        <v>0</v>
      </c>
      <c r="Q13" s="49">
        <v>0</v>
      </c>
      <c r="R13" s="49">
        <v>0</v>
      </c>
      <c r="S13" s="49">
        <v>3</v>
      </c>
      <c r="T13" s="49">
        <v>10</v>
      </c>
      <c r="U13" s="49">
        <v>19</v>
      </c>
      <c r="V13" s="66"/>
      <c r="W13" s="55"/>
      <c r="X13" s="52"/>
      <c r="Y13" s="52" t="s">
        <v>14</v>
      </c>
      <c r="Z13" s="52" t="s">
        <v>14</v>
      </c>
      <c r="AA13" s="56">
        <f>IF(ISBLANK(#REF!),"",IF(K13&gt;5,ROUND(0.5*(K13-5),2),0))</f>
        <v>1.35</v>
      </c>
      <c r="AB13" s="56">
        <f>IF(ISBLANK(#REF!),"",IF(L13="ΝΑΙ",6,(IF(M13="ΝΑΙ",4,0))))</f>
        <v>0</v>
      </c>
      <c r="AC13" s="56">
        <f>IF(ISBLANK(#REF!),"",IF(E13="ΠΕ23",IF(N13="ΝΑΙ",3,(IF(O13="ΝΑΙ",2,0))),IF(N13="ΝΑΙ",3,(IF(O13="ΝΑΙ",2,0)))))</f>
        <v>2</v>
      </c>
      <c r="AD13" s="56">
        <f>IF(ISBLANK(#REF!),"",MAX(AB13:AC13))</f>
        <v>2</v>
      </c>
      <c r="AE13" s="56">
        <f>IF(ISBLANK(#REF!),"",MIN(3,0.5*INT((P13*12+Q13+ROUND(R13/30,0))/6)))</f>
        <v>0</v>
      </c>
      <c r="AF13" s="56">
        <f>IF(ISBLANK(#REF!),"",0.25*(S13*12+T13+ROUND(U13/30,0)))</f>
        <v>11.75</v>
      </c>
      <c r="AG13" s="57">
        <f>IF(ISBLANK(#REF!),"",IF(V13&gt;=67%,7,0))</f>
        <v>0</v>
      </c>
      <c r="AH13" s="57">
        <f>IF(ISBLANK(#REF!),"",IF(W13&gt;=1,7,0))</f>
        <v>0</v>
      </c>
      <c r="AI13" s="57">
        <f>IF(ISBLANK(#REF!),"",IF(X13="ΠΟΛΥΤΕΚΝΟΣ",7,IF(X13="ΤΡΙΤΕΚΝΟΣ",3,0)))</f>
        <v>0</v>
      </c>
      <c r="AJ13" s="57">
        <f>IF(ISBLANK(#REF!),"",MAX(AG13:AI13))</f>
        <v>0</v>
      </c>
      <c r="AK13" s="57">
        <f>IF(ISBLANK(#REF!),"",AA13+SUM(AD13:AF13,AJ13))</f>
        <v>15.1</v>
      </c>
    </row>
    <row r="14" spans="1:37" s="47" customFormat="1" ht="8.25">
      <c r="A14" s="91">
        <f>IF(ISBLANK(#REF!),"",IF(ISNUMBER(A13),A13+1,1))</f>
        <v>3</v>
      </c>
      <c r="B14" s="49" t="s">
        <v>309</v>
      </c>
      <c r="C14" s="49" t="s">
        <v>145</v>
      </c>
      <c r="D14" s="49" t="s">
        <v>92</v>
      </c>
      <c r="E14" s="49" t="s">
        <v>37</v>
      </c>
      <c r="F14" s="49" t="s">
        <v>80</v>
      </c>
      <c r="G14" s="49" t="s">
        <v>58</v>
      </c>
      <c r="H14" s="49" t="s">
        <v>12</v>
      </c>
      <c r="I14" s="49" t="s">
        <v>11</v>
      </c>
      <c r="J14" s="58">
        <v>39590</v>
      </c>
      <c r="K14" s="59">
        <v>7.4</v>
      </c>
      <c r="L14" s="53" t="s">
        <v>14</v>
      </c>
      <c r="M14" s="53" t="s">
        <v>14</v>
      </c>
      <c r="N14" s="53" t="s">
        <v>14</v>
      </c>
      <c r="O14" s="53" t="s">
        <v>14</v>
      </c>
      <c r="P14" s="49">
        <v>1</v>
      </c>
      <c r="Q14" s="49">
        <v>9</v>
      </c>
      <c r="R14" s="49">
        <v>0</v>
      </c>
      <c r="S14" s="49">
        <v>1</v>
      </c>
      <c r="T14" s="49">
        <v>0</v>
      </c>
      <c r="U14" s="49">
        <v>28</v>
      </c>
      <c r="V14" s="66"/>
      <c r="W14" s="55"/>
      <c r="X14" s="52"/>
      <c r="Y14" s="52" t="s">
        <v>14</v>
      </c>
      <c r="Z14" s="52" t="s">
        <v>14</v>
      </c>
      <c r="AA14" s="56">
        <f>IF(ISBLANK(#REF!),"",IF(K14&gt;5,ROUND(0.5*(K14-5),2),0))</f>
        <v>1.2</v>
      </c>
      <c r="AB14" s="56">
        <f>IF(ISBLANK(#REF!),"",IF(L14="ΝΑΙ",6,(IF(M14="ΝΑΙ",4,0))))</f>
        <v>0</v>
      </c>
      <c r="AC14" s="56">
        <f>IF(ISBLANK(#REF!),"",IF(E14="ΠΕ23",IF(N14="ΝΑΙ",3,(IF(O14="ΝΑΙ",2,0))),IF(N14="ΝΑΙ",3,(IF(O14="ΝΑΙ",2,0)))))</f>
        <v>0</v>
      </c>
      <c r="AD14" s="56">
        <f>IF(ISBLANK(#REF!),"",MAX(AB14:AC14))</f>
        <v>0</v>
      </c>
      <c r="AE14" s="56">
        <f>IF(ISBLANK(#REF!),"",MIN(3,0.5*INT((P14*12+Q14+ROUND(R14/30,0))/6)))</f>
        <v>1.5</v>
      </c>
      <c r="AF14" s="56">
        <f>IF(ISBLANK(#REF!),"",0.25*(S14*12+T14+ROUND(U14/30,0)))</f>
        <v>3.25</v>
      </c>
      <c r="AG14" s="57">
        <f>IF(ISBLANK(#REF!),"",IF(V14&gt;=67%,7,0))</f>
        <v>0</v>
      </c>
      <c r="AH14" s="57">
        <f>IF(ISBLANK(#REF!),"",IF(W14&gt;=1,7,0))</f>
        <v>0</v>
      </c>
      <c r="AI14" s="57">
        <f>IF(ISBLANK(#REF!),"",IF(X14="ΠΟΛΥΤΕΚΝΟΣ",7,IF(X14="ΤΡΙΤΕΚΝΟΣ",3,0)))</f>
        <v>0</v>
      </c>
      <c r="AJ14" s="57">
        <f>IF(ISBLANK(#REF!),"",MAX(AG14:AI14))</f>
        <v>0</v>
      </c>
      <c r="AK14" s="57">
        <f>IF(ISBLANK(#REF!),"",AA14+SUM(AD14:AF14,AJ14))</f>
        <v>5.95</v>
      </c>
    </row>
    <row r="15" spans="1:37" s="47" customFormat="1" ht="8.25">
      <c r="A15" s="91">
        <f>IF(ISBLANK(#REF!),"",IF(ISNUMBER(A14),A14+1,1))</f>
        <v>4</v>
      </c>
      <c r="B15" s="49" t="s">
        <v>291</v>
      </c>
      <c r="C15" s="49" t="s">
        <v>95</v>
      </c>
      <c r="D15" s="49" t="s">
        <v>102</v>
      </c>
      <c r="E15" s="49" t="s">
        <v>37</v>
      </c>
      <c r="F15" s="49" t="s">
        <v>80</v>
      </c>
      <c r="G15" s="49" t="s">
        <v>58</v>
      </c>
      <c r="H15" s="49" t="s">
        <v>12</v>
      </c>
      <c r="I15" s="49" t="s">
        <v>11</v>
      </c>
      <c r="J15" s="58">
        <v>42699</v>
      </c>
      <c r="K15" s="59">
        <v>9.09</v>
      </c>
      <c r="L15" s="53" t="s">
        <v>14</v>
      </c>
      <c r="M15" s="53" t="s">
        <v>14</v>
      </c>
      <c r="N15" s="53" t="s">
        <v>14</v>
      </c>
      <c r="O15" s="53" t="s">
        <v>14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66"/>
      <c r="W15" s="55"/>
      <c r="X15" s="52" t="s">
        <v>31</v>
      </c>
      <c r="Y15" s="52" t="s">
        <v>14</v>
      </c>
      <c r="Z15" s="52" t="s">
        <v>14</v>
      </c>
      <c r="AA15" s="56">
        <f>IF(ISBLANK(#REF!),"",IF(K15&gt;5,ROUND(0.5*(K15-5),2),0))</f>
        <v>2.05</v>
      </c>
      <c r="AB15" s="56">
        <f>IF(ISBLANK(#REF!),"",IF(L15="ΝΑΙ",6,(IF(M15="ΝΑΙ",4,0))))</f>
        <v>0</v>
      </c>
      <c r="AC15" s="56">
        <f>IF(ISBLANK(#REF!),"",IF(E15="ΠΕ23",IF(N15="ΝΑΙ",3,(IF(O15="ΝΑΙ",2,0))),IF(N15="ΝΑΙ",3,(IF(O15="ΝΑΙ",2,0)))))</f>
        <v>0</v>
      </c>
      <c r="AD15" s="56">
        <f>IF(ISBLANK(#REF!),"",MAX(AB15:AC15))</f>
        <v>0</v>
      </c>
      <c r="AE15" s="56">
        <f>IF(ISBLANK(#REF!),"",MIN(3,0.5*INT((P15*12+Q15+ROUND(R15/30,0))/6)))</f>
        <v>0</v>
      </c>
      <c r="AF15" s="56">
        <f>IF(ISBLANK(#REF!),"",0.25*(S15*12+T15+ROUND(U15/30,0)))</f>
        <v>0</v>
      </c>
      <c r="AG15" s="57">
        <f>IF(ISBLANK(#REF!),"",IF(V15&gt;=67%,7,0))</f>
        <v>0</v>
      </c>
      <c r="AH15" s="57">
        <f>IF(ISBLANK(#REF!),"",IF(W15&gt;=1,7,0))</f>
        <v>0</v>
      </c>
      <c r="AI15" s="57">
        <f>IF(ISBLANK(#REF!),"",IF(X15="ΠΟΛΥΤΕΚΝΟΣ",7,IF(X15="ΤΡΙΤΕΚΝΟΣ",3,0)))</f>
        <v>3</v>
      </c>
      <c r="AJ15" s="57">
        <f>IF(ISBLANK(#REF!),"",MAX(AG15:AI15))</f>
        <v>3</v>
      </c>
      <c r="AK15" s="57">
        <f>IF(ISBLANK(#REF!),"",AA15+SUM(AD15:AF15,AJ15))</f>
        <v>5.05</v>
      </c>
    </row>
    <row r="16" spans="1:37" s="47" customFormat="1" ht="8.25">
      <c r="A16" s="91">
        <f>IF(ISBLANK(#REF!),"",IF(ISNUMBER(A15),A15+1,1))</f>
        <v>5</v>
      </c>
      <c r="B16" s="49" t="s">
        <v>211</v>
      </c>
      <c r="C16" s="49" t="s">
        <v>124</v>
      </c>
      <c r="D16" s="49" t="s">
        <v>114</v>
      </c>
      <c r="E16" s="49" t="s">
        <v>37</v>
      </c>
      <c r="F16" s="49" t="s">
        <v>80</v>
      </c>
      <c r="G16" s="49" t="s">
        <v>58</v>
      </c>
      <c r="H16" s="49" t="s">
        <v>12</v>
      </c>
      <c r="I16" s="49" t="s">
        <v>11</v>
      </c>
      <c r="J16" s="58">
        <v>40848</v>
      </c>
      <c r="K16" s="59">
        <v>6.89</v>
      </c>
      <c r="L16" s="53" t="s">
        <v>14</v>
      </c>
      <c r="M16" s="53" t="s">
        <v>14</v>
      </c>
      <c r="N16" s="53" t="s">
        <v>14</v>
      </c>
      <c r="O16" s="53" t="s">
        <v>14</v>
      </c>
      <c r="P16" s="49">
        <v>0</v>
      </c>
      <c r="Q16" s="49">
        <v>4</v>
      </c>
      <c r="R16" s="49">
        <v>6</v>
      </c>
      <c r="S16" s="49">
        <v>1</v>
      </c>
      <c r="T16" s="49">
        <v>3</v>
      </c>
      <c r="U16" s="49">
        <v>18</v>
      </c>
      <c r="V16" s="66"/>
      <c r="W16" s="55"/>
      <c r="X16" s="52"/>
      <c r="Y16" s="52" t="s">
        <v>12</v>
      </c>
      <c r="Z16" s="52" t="s">
        <v>14</v>
      </c>
      <c r="AA16" s="56">
        <f>IF(ISBLANK(#REF!),"",IF(K16&gt;5,ROUND(0.5*(K16-5),2),0))</f>
        <v>0.95</v>
      </c>
      <c r="AB16" s="56">
        <f>IF(ISBLANK(#REF!),"",IF(L16="ΝΑΙ",6,(IF(M16="ΝΑΙ",4,0))))</f>
        <v>0</v>
      </c>
      <c r="AC16" s="56">
        <f>IF(ISBLANK(#REF!),"",IF(E16="ΠΕ23",IF(N16="ΝΑΙ",3,(IF(O16="ΝΑΙ",2,0))),IF(N16="ΝΑΙ",3,(IF(O16="ΝΑΙ",2,0)))))</f>
        <v>0</v>
      </c>
      <c r="AD16" s="56">
        <f>IF(ISBLANK(#REF!),"",MAX(AB16:AC16))</f>
        <v>0</v>
      </c>
      <c r="AE16" s="56">
        <f>IF(ISBLANK(#REF!),"",MIN(3,0.5*INT((P16*12+Q16+ROUND(R16/30,0))/6)))</f>
        <v>0</v>
      </c>
      <c r="AF16" s="56">
        <f>IF(ISBLANK(#REF!),"",0.25*(S16*12+T16+ROUND(U16/30,0)))</f>
        <v>4</v>
      </c>
      <c r="AG16" s="57">
        <f>IF(ISBLANK(#REF!),"",IF(V16&gt;=67%,7,0))</f>
        <v>0</v>
      </c>
      <c r="AH16" s="57">
        <f>IF(ISBLANK(#REF!),"",IF(W16&gt;=1,7,0))</f>
        <v>0</v>
      </c>
      <c r="AI16" s="57">
        <f>IF(ISBLANK(#REF!),"",IF(X16="ΠΟΛΥΤΕΚΝΟΣ",7,IF(X16="ΤΡΙΤΕΚΝΟΣ",3,0)))</f>
        <v>0</v>
      </c>
      <c r="AJ16" s="57">
        <f>IF(ISBLANK(#REF!),"",MAX(AG16:AI16))</f>
        <v>0</v>
      </c>
      <c r="AK16" s="57">
        <f>IF(ISBLANK(#REF!),"",AA16+SUM(AD16:AF16,AJ16))</f>
        <v>4.95</v>
      </c>
    </row>
    <row r="17" spans="1:37" ht="8.25">
      <c r="A17" s="91">
        <f>IF(ISBLANK(#REF!),"",IF(ISNUMBER(A16),A16+1,1))</f>
        <v>6</v>
      </c>
      <c r="B17" s="49" t="s">
        <v>306</v>
      </c>
      <c r="C17" s="49" t="s">
        <v>125</v>
      </c>
      <c r="D17" s="49" t="s">
        <v>94</v>
      </c>
      <c r="E17" s="49" t="s">
        <v>37</v>
      </c>
      <c r="F17" s="49" t="s">
        <v>79</v>
      </c>
      <c r="G17" s="49" t="s">
        <v>15</v>
      </c>
      <c r="H17" s="49" t="s">
        <v>12</v>
      </c>
      <c r="I17" s="49" t="s">
        <v>11</v>
      </c>
      <c r="J17" s="58">
        <v>33908</v>
      </c>
      <c r="K17" s="59">
        <v>9.16</v>
      </c>
      <c r="L17" s="53" t="s">
        <v>14</v>
      </c>
      <c r="M17" s="53" t="s">
        <v>14</v>
      </c>
      <c r="N17" s="53" t="s">
        <v>14</v>
      </c>
      <c r="O17" s="53" t="s">
        <v>14</v>
      </c>
      <c r="P17" s="49">
        <v>0</v>
      </c>
      <c r="Q17" s="49">
        <v>2</v>
      </c>
      <c r="R17" s="49">
        <v>17</v>
      </c>
      <c r="S17" s="49">
        <v>0</v>
      </c>
      <c r="T17" s="49">
        <v>0</v>
      </c>
      <c r="U17" s="49">
        <v>0</v>
      </c>
      <c r="V17" s="54"/>
      <c r="W17" s="55"/>
      <c r="X17" s="52"/>
      <c r="Y17" s="52" t="s">
        <v>14</v>
      </c>
      <c r="Z17" s="52" t="s">
        <v>14</v>
      </c>
      <c r="AA17" s="56">
        <v>2.08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2.08</v>
      </c>
    </row>
    <row r="18" spans="1:37" ht="8.25">
      <c r="A18" s="100"/>
      <c r="B18" s="101"/>
      <c r="C18" s="101"/>
      <c r="D18" s="101"/>
      <c r="E18" s="101"/>
      <c r="F18" s="101"/>
      <c r="G18" s="101"/>
      <c r="H18" s="101"/>
      <c r="I18" s="101"/>
      <c r="J18" s="102"/>
      <c r="K18" s="103"/>
      <c r="L18" s="104"/>
      <c r="M18" s="104"/>
      <c r="N18" s="104"/>
      <c r="O18" s="104"/>
      <c r="P18" s="101"/>
      <c r="Q18" s="101"/>
      <c r="R18" s="101"/>
      <c r="S18" s="101"/>
      <c r="T18" s="101"/>
      <c r="U18" s="101"/>
      <c r="V18" s="105"/>
      <c r="W18" s="106"/>
      <c r="X18" s="107"/>
      <c r="Y18" s="107"/>
      <c r="Z18" s="107"/>
      <c r="AA18" s="108"/>
      <c r="AB18" s="108"/>
      <c r="AC18" s="108"/>
      <c r="AD18" s="108"/>
      <c r="AE18" s="108"/>
      <c r="AF18" s="108"/>
      <c r="AG18" s="109"/>
      <c r="AH18" s="109"/>
      <c r="AI18" s="109"/>
      <c r="AJ18" s="109"/>
      <c r="AK18" s="109"/>
    </row>
    <row r="19" ht="8.25">
      <c r="AF19" s="35" t="s">
        <v>553</v>
      </c>
    </row>
    <row r="20" ht="8.25">
      <c r="AF20" s="35" t="s">
        <v>545</v>
      </c>
    </row>
    <row r="21" ht="8.25">
      <c r="AE21" s="35" t="s">
        <v>546</v>
      </c>
    </row>
    <row r="22" ht="8.25">
      <c r="AE22" s="35" t="s">
        <v>547</v>
      </c>
    </row>
    <row r="26" ht="8.25">
      <c r="AE26" s="35" t="s">
        <v>548</v>
      </c>
    </row>
  </sheetData>
  <sheetProtection/>
  <mergeCells count="8">
    <mergeCell ref="C4:AK4"/>
    <mergeCell ref="AA10:AJ10"/>
    <mergeCell ref="B10:D10"/>
    <mergeCell ref="E10:J10"/>
    <mergeCell ref="K10:O10"/>
    <mergeCell ref="P10:U10"/>
    <mergeCell ref="V10:X10"/>
    <mergeCell ref="Y10:Z10"/>
  </mergeCells>
  <conditionalFormatting sqref="G11:H16">
    <cfRule type="expression" priority="7" dxfId="0">
      <formula>AND($G11="ΔΕΝ ΑΠΑΙΤΕΙΤΑΙ",$H11="ΌΧΙ")</formula>
    </cfRule>
  </conditionalFormatting>
  <conditionalFormatting sqref="H16">
    <cfRule type="expression" priority="15" dxfId="0">
      <formula>AND($G1="ΔΕΝ ΑΠΑΙΤΕΙΤΑΙ",$H1="ΝΑΙ",$I1="ΚΥΡΙΟΣ")</formula>
    </cfRule>
  </conditionalFormatting>
  <conditionalFormatting sqref="E12:I16 E11:G11 I11 E1:I10">
    <cfRule type="expression" priority="16" dxfId="0">
      <formula>OR(AND($E1&lt;&gt;"ΠΕ23",$H1="ΝΑΙ",$I1="ΕΠΙΚΟΥΡΙΚΟΣ"),AND($E1&lt;&gt;"ΠΕ23",$H1="ΌΧΙ",$I1="ΚΥΡΙΟΣ"))</formula>
    </cfRule>
  </conditionalFormatting>
  <conditionalFormatting sqref="E1:G16">
    <cfRule type="expression" priority="14" dxfId="0">
      <formula>OR(AND($E1&lt;&gt;"ΠΕ25",$F1="ΑΕΙ",$G1="ΑΠΑΙΤΕΙΤΑΙ"),AND($E1&lt;&gt;"ΠΕ25",$E1&lt;&gt;"ΠΕ23",$F1="ΤΕΙ",$G1="ΔΕΝ ΑΠΑΙΤΕΙΤΑΙ"))</formula>
    </cfRule>
  </conditionalFormatting>
  <conditionalFormatting sqref="H12:H16 E1:E16 H1:H10">
    <cfRule type="expression" priority="12" dxfId="0">
      <formula>AND($E1="ΠΕ23",$H1="ΌΧΙ")</formula>
    </cfRule>
  </conditionalFormatting>
  <conditionalFormatting sqref="E1:E16 G1:G16">
    <cfRule type="expression" priority="13" dxfId="0">
      <formula>OR(AND($E1="ΠΕ23",$G1="ΑΠΑΙΤΕΙΤΑΙ"),AND($E1="ΠΕ25",$G1="ΔΕΝ ΑΠΑΙΤΕΙΤΑΙ"))</formula>
    </cfRule>
  </conditionalFormatting>
  <conditionalFormatting sqref="G1:H10">
    <cfRule type="expression" priority="11" dxfId="0">
      <formula>AND($G1="ΔΕΝ ΑΠΑΙΤΕΙΤΑΙ",$H1="ΌΧΙ")</formula>
    </cfRule>
  </conditionalFormatting>
  <conditionalFormatting sqref="E1:F16">
    <cfRule type="expression" priority="10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1">
    <cfRule type="expression" priority="9" dxfId="0">
      <formula>OR(AND($E11&lt;&gt;"ΠΕ23",$H11="ΝΑΙ",$I11="ΕΠΙΚΟΥΡΙΚΟΣ"),AND($E11&lt;&gt;"ΠΕ23",$H11="ΌΧΙ",$I11="ΚΥΡΙΟΣ"))</formula>
    </cfRule>
  </conditionalFormatting>
  <conditionalFormatting sqref="H11">
    <cfRule type="expression" priority="8" dxfId="0">
      <formula>AND($E11="ΠΕ23",$H11="ΌΧΙ")</formula>
    </cfRule>
  </conditionalFormatting>
  <conditionalFormatting sqref="E17:F18">
    <cfRule type="expression" priority="6" dxfId="0">
      <formula>OR(AND($E17="ΠΕ22",$F17="ΤΕΙ"),AND($E17="ΠΕ23",$F17="ΤΕΙ"),AND($E17="ΠΕ24",$F17="ΤΕΙ"),AND(LEFT($E17,4)="ΠΕ31",$F17="ΤΕΙ"),AND($E17="ΠΕ28",$F17="ΑΕΙ"),AND($E17="ΠΕ29",$F17="ΑΕΙ"))</formula>
    </cfRule>
  </conditionalFormatting>
  <conditionalFormatting sqref="E17:I18">
    <cfRule type="expression" priority="5" dxfId="0">
      <formula>OR(AND($E17&lt;&gt;"ΠΕ23",$H17="ΝΑΙ",$I17="ΕΠΙΚΟΥΡΙΚΟΣ"),AND($E17&lt;&gt;"ΠΕ23",$H17="ΌΧΙ",$I17="ΚΥΡΙΟΣ"))</formula>
    </cfRule>
  </conditionalFormatting>
  <conditionalFormatting sqref="E17:G18">
    <cfRule type="expression" priority="4" dxfId="0">
      <formula>OR(AND($E17&lt;&gt;"ΠΕ25",$F17="ΑΕΙ",$G17="ΑΠΑΙΤΕΙΤΑΙ"),AND($E17&lt;&gt;"ΠΕ25",$E17&lt;&gt;"ΠΕ23",$F17="ΤΕΙ",$G17="ΔΕΝ ΑΠΑΙΤΕΙΤΑΙ"))</formula>
    </cfRule>
  </conditionalFormatting>
  <conditionalFormatting sqref="E17:E18 H17:H18">
    <cfRule type="expression" priority="3" dxfId="0">
      <formula>AND($E17="ΠΕ23",$H17="ΌΧΙ")</formula>
    </cfRule>
  </conditionalFormatting>
  <conditionalFormatting sqref="E17:E18 G17:G18">
    <cfRule type="expression" priority="2" dxfId="0">
      <formula>OR(AND($E17="ΠΕ23",$G17="ΑΠΑΙΤΕΙΤΑΙ"),AND($E17="ΠΕ25",$G17="ΔΕΝ ΑΠΑΙΤΕΙΤΑΙ"))</formula>
    </cfRule>
  </conditionalFormatting>
  <conditionalFormatting sqref="G17:H18">
    <cfRule type="expression" priority="1" dxfId="0">
      <formula>AND($G17="ΔΕΝ ΑΠΑΙΤΕΙΤΑΙ",$H17="ΌΧΙ")</formula>
    </cfRule>
  </conditionalFormatting>
  <dataValidations count="12">
    <dataValidation type="whole" operator="greaterThanOrEqual" allowBlank="1" showInputMessage="1" showErrorMessage="1" sqref="W12:W18">
      <formula1>0</formula1>
    </dataValidation>
    <dataValidation type="list" allowBlank="1" showInputMessage="1" showErrorMessage="1" sqref="F12:F18">
      <formula1>ΑΕΙ_ΤΕΙ</formula1>
    </dataValidation>
    <dataValidation type="list" allowBlank="1" showInputMessage="1" showErrorMessage="1" sqref="G12:G18">
      <formula1>ΑΠΑΙΤΕΙΤΑΙ_ΔΕΝ_ΑΠΑΙΤΕΙΤΑΙ</formula1>
    </dataValidation>
    <dataValidation type="list" allowBlank="1" showInputMessage="1" showErrorMessage="1" sqref="E12:E18">
      <formula1>ΚΛΑΔΟΣ_ΕΕΠ</formula1>
    </dataValidation>
    <dataValidation type="list" allowBlank="1" showInputMessage="1" showErrorMessage="1" sqref="I12:I18">
      <formula1>ΚΑΤΗΓΟΡΙΑ_ΠΙΝΑΚΑ</formula1>
    </dataValidation>
    <dataValidation type="decimal" allowBlank="1" showInputMessage="1" showErrorMessage="1" sqref="K12:K18">
      <formula1>0</formula1>
      <formula2>10</formula2>
    </dataValidation>
    <dataValidation type="list" allowBlank="1" showInputMessage="1" showErrorMessage="1" sqref="X12:X18">
      <formula1>ΠΟΛΥΤΕΚΝΟΣ_ΤΡΙΤΕΚΝΟΣ</formula1>
    </dataValidation>
    <dataValidation type="decimal" allowBlank="1" showInputMessage="1" showErrorMessage="1" sqref="V12:V18">
      <formula1>0</formula1>
      <formula2>1</formula2>
    </dataValidation>
    <dataValidation type="whole" allowBlank="1" showInputMessage="1" showErrorMessage="1" sqref="U12:U18 R12:R18">
      <formula1>0</formula1>
      <formula2>29</formula2>
    </dataValidation>
    <dataValidation type="whole" allowBlank="1" showInputMessage="1" showErrorMessage="1" sqref="T12:T18 Q12:Q18">
      <formula1>0</formula1>
      <formula2>11</formula2>
    </dataValidation>
    <dataValidation type="whole" allowBlank="1" showInputMessage="1" showErrorMessage="1" sqref="S12:S18 P12:P18">
      <formula1>0</formula1>
      <formula2>40</formula2>
    </dataValidation>
    <dataValidation type="list" allowBlank="1" showInputMessage="1" showErrorMessage="1" sqref="Y12:Z18 L12:O18 H12:H18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6"/>
  <sheetViews>
    <sheetView zoomScalePageLayoutView="0" workbookViewId="0" topLeftCell="E7">
      <selection activeCell="AG46" sqref="AG46"/>
    </sheetView>
  </sheetViews>
  <sheetFormatPr defaultColWidth="9.140625" defaultRowHeight="15"/>
  <cols>
    <col min="1" max="1" width="4.00390625" style="93" customWidth="1"/>
    <col min="2" max="2" width="15.140625" style="0" customWidth="1"/>
    <col min="6" max="6" width="4.140625" style="0" customWidth="1"/>
    <col min="8" max="8" width="4.00390625" style="0" customWidth="1"/>
    <col min="9" max="9" width="7.7109375" style="0" customWidth="1"/>
    <col min="10" max="10" width="8.140625" style="0" customWidth="1"/>
    <col min="11" max="24" width="4.28125" style="0" customWidth="1"/>
    <col min="25" max="25" width="7.140625" style="0" customWidth="1"/>
    <col min="26" max="37" width="4.28125" style="0" customWidth="1"/>
  </cols>
  <sheetData>
    <row r="1" spans="1:37" ht="15">
      <c r="A1" s="30"/>
      <c r="B1" s="29"/>
      <c r="C1" s="29"/>
      <c r="D1" s="29"/>
      <c r="E1" s="29"/>
      <c r="F1" s="29"/>
      <c r="G1" s="29"/>
      <c r="H1" s="29"/>
      <c r="I1" s="29"/>
      <c r="J1" s="29"/>
      <c r="K1" s="30"/>
      <c r="L1" s="31"/>
      <c r="M1" s="31"/>
      <c r="N1" s="31"/>
      <c r="O1" s="31"/>
      <c r="P1" s="29"/>
      <c r="Q1" s="29"/>
      <c r="R1" s="29"/>
      <c r="S1" s="29"/>
      <c r="T1" s="29"/>
      <c r="U1" s="29"/>
      <c r="V1" s="29"/>
      <c r="W1" s="29"/>
      <c r="X1" s="31"/>
      <c r="Y1" s="31"/>
      <c r="Z1" s="31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5">
      <c r="A2" s="30"/>
      <c r="B2" s="29"/>
      <c r="C2" s="84"/>
      <c r="D2" s="84"/>
      <c r="E2" s="84"/>
      <c r="F2" s="84"/>
      <c r="G2" s="84"/>
      <c r="H2" s="84"/>
      <c r="I2" s="84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29"/>
      <c r="AG2" s="29"/>
      <c r="AH2" s="29"/>
      <c r="AI2" s="29"/>
      <c r="AJ2" s="29"/>
      <c r="AK2" s="29"/>
    </row>
    <row r="3" spans="1:37" ht="15">
      <c r="A3" s="30"/>
      <c r="B3" s="29"/>
      <c r="C3" s="84"/>
      <c r="D3" s="84"/>
      <c r="E3" s="84"/>
      <c r="F3" s="84"/>
      <c r="G3" s="84"/>
      <c r="H3" s="84"/>
      <c r="I3" s="84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29"/>
      <c r="AG3" s="29"/>
      <c r="AH3" s="29"/>
      <c r="AI3" s="29"/>
      <c r="AJ3" s="29"/>
      <c r="AK3" s="29"/>
    </row>
    <row r="4" spans="1:37" ht="15">
      <c r="A4" s="30"/>
      <c r="B4" s="29"/>
      <c r="C4" s="123" t="s">
        <v>543</v>
      </c>
      <c r="D4" s="123"/>
      <c r="E4" s="123"/>
      <c r="F4" s="123"/>
      <c r="G4" s="123"/>
      <c r="H4" s="123"/>
      <c r="I4" s="123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29"/>
      <c r="AG4" s="29"/>
      <c r="AH4" s="29"/>
      <c r="AI4" s="29"/>
      <c r="AJ4" s="29"/>
      <c r="AK4" s="29"/>
    </row>
    <row r="5" spans="1:37" s="35" customFormat="1" ht="8.25">
      <c r="A5" s="75" t="s">
        <v>486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35" customFormat="1" ht="8.25">
      <c r="A6" s="75" t="s">
        <v>485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35" customFormat="1" ht="8.25">
      <c r="A7" s="75" t="s">
        <v>478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35" customFormat="1" ht="8.25">
      <c r="A8" s="75" t="s">
        <v>484</v>
      </c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">
      <c r="A9" s="78"/>
      <c r="B9" s="76"/>
      <c r="C9" s="76"/>
      <c r="D9" s="76"/>
      <c r="E9" s="29"/>
      <c r="F9" s="29"/>
      <c r="G9" s="29"/>
      <c r="H9" s="29"/>
      <c r="I9" s="29"/>
      <c r="J9" s="29"/>
      <c r="K9" s="30"/>
      <c r="L9" s="31"/>
      <c r="M9" s="31"/>
      <c r="N9" s="31"/>
      <c r="O9" s="31"/>
      <c r="P9" s="29"/>
      <c r="Q9" s="29"/>
      <c r="R9" s="29"/>
      <c r="S9" s="29"/>
      <c r="T9" s="29"/>
      <c r="U9" s="29"/>
      <c r="V9" s="29"/>
      <c r="W9" s="29"/>
      <c r="X9" s="31"/>
      <c r="Y9" s="31"/>
      <c r="Z9" s="31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35" customFormat="1" ht="8.25">
      <c r="A10" s="96"/>
      <c r="B10" s="127"/>
      <c r="C10" s="127"/>
      <c r="D10" s="128"/>
      <c r="E10" s="129" t="s">
        <v>71</v>
      </c>
      <c r="F10" s="130"/>
      <c r="G10" s="130"/>
      <c r="H10" s="130"/>
      <c r="I10" s="130"/>
      <c r="J10" s="131"/>
      <c r="K10" s="132" t="s">
        <v>72</v>
      </c>
      <c r="L10" s="133"/>
      <c r="M10" s="133"/>
      <c r="N10" s="133"/>
      <c r="O10" s="134"/>
      <c r="P10" s="135" t="s">
        <v>73</v>
      </c>
      <c r="Q10" s="135"/>
      <c r="R10" s="135"/>
      <c r="S10" s="135"/>
      <c r="T10" s="135"/>
      <c r="U10" s="135"/>
      <c r="V10" s="136" t="s">
        <v>74</v>
      </c>
      <c r="W10" s="137"/>
      <c r="X10" s="137"/>
      <c r="Y10" s="138" t="s">
        <v>75</v>
      </c>
      <c r="Z10" s="138"/>
      <c r="AA10" s="126" t="s">
        <v>76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67"/>
    </row>
    <row r="11" spans="1:37" s="35" customFormat="1" ht="150.75" customHeight="1">
      <c r="A11" s="70" t="s">
        <v>77</v>
      </c>
      <c r="B11" s="38" t="s">
        <v>16</v>
      </c>
      <c r="C11" s="38" t="s">
        <v>17</v>
      </c>
      <c r="D11" s="38" t="s">
        <v>18</v>
      </c>
      <c r="E11" s="39" t="s">
        <v>56</v>
      </c>
      <c r="F11" s="39" t="s">
        <v>81</v>
      </c>
      <c r="G11" s="39" t="s">
        <v>57</v>
      </c>
      <c r="H11" s="40" t="s">
        <v>480</v>
      </c>
      <c r="I11" s="41" t="s">
        <v>0</v>
      </c>
      <c r="J11" s="39" t="s">
        <v>64</v>
      </c>
      <c r="K11" s="42" t="s">
        <v>19</v>
      </c>
      <c r="L11" s="42" t="s">
        <v>63</v>
      </c>
      <c r="M11" s="42" t="s">
        <v>474</v>
      </c>
      <c r="N11" s="42" t="s">
        <v>4</v>
      </c>
      <c r="O11" s="42" t="s">
        <v>6</v>
      </c>
      <c r="P11" s="43" t="s">
        <v>20</v>
      </c>
      <c r="Q11" s="43" t="s">
        <v>21</v>
      </c>
      <c r="R11" s="43" t="s">
        <v>22</v>
      </c>
      <c r="S11" s="43" t="s">
        <v>23</v>
      </c>
      <c r="T11" s="43" t="s">
        <v>24</v>
      </c>
      <c r="U11" s="43" t="s">
        <v>25</v>
      </c>
      <c r="V11" s="44" t="s">
        <v>83</v>
      </c>
      <c r="W11" s="44" t="s">
        <v>82</v>
      </c>
      <c r="X11" s="44" t="s">
        <v>29</v>
      </c>
      <c r="Y11" s="45" t="s">
        <v>9</v>
      </c>
      <c r="Z11" s="45" t="s">
        <v>10</v>
      </c>
      <c r="AA11" s="42" t="s">
        <v>26</v>
      </c>
      <c r="AB11" s="42" t="s">
        <v>61</v>
      </c>
      <c r="AC11" s="42" t="s">
        <v>62</v>
      </c>
      <c r="AD11" s="42" t="s">
        <v>60</v>
      </c>
      <c r="AE11" s="43" t="s">
        <v>27</v>
      </c>
      <c r="AF11" s="43" t="s">
        <v>28</v>
      </c>
      <c r="AG11" s="46" t="s">
        <v>66</v>
      </c>
      <c r="AH11" s="46" t="s">
        <v>67</v>
      </c>
      <c r="AI11" s="46" t="s">
        <v>69</v>
      </c>
      <c r="AJ11" s="46" t="s">
        <v>68</v>
      </c>
      <c r="AK11" s="37" t="s">
        <v>34</v>
      </c>
    </row>
    <row r="12" spans="1:37" s="35" customFormat="1" ht="8.25">
      <c r="A12" s="91">
        <v>1</v>
      </c>
      <c r="B12" s="49" t="s">
        <v>174</v>
      </c>
      <c r="C12" s="49" t="s">
        <v>129</v>
      </c>
      <c r="D12" s="49" t="s">
        <v>104</v>
      </c>
      <c r="E12" s="49" t="s">
        <v>37</v>
      </c>
      <c r="F12" s="49" t="s">
        <v>80</v>
      </c>
      <c r="G12" s="49" t="s">
        <v>58</v>
      </c>
      <c r="H12" s="49" t="s">
        <v>14</v>
      </c>
      <c r="I12" s="49" t="s">
        <v>13</v>
      </c>
      <c r="J12" s="58">
        <v>40112</v>
      </c>
      <c r="K12" s="59">
        <v>6.89</v>
      </c>
      <c r="L12" s="53" t="s">
        <v>14</v>
      </c>
      <c r="M12" s="53" t="s">
        <v>14</v>
      </c>
      <c r="N12" s="53" t="s">
        <v>14</v>
      </c>
      <c r="O12" s="53" t="s">
        <v>14</v>
      </c>
      <c r="P12" s="49">
        <v>0</v>
      </c>
      <c r="Q12" s="49">
        <v>0</v>
      </c>
      <c r="R12" s="49">
        <v>0</v>
      </c>
      <c r="S12" s="49">
        <v>2</v>
      </c>
      <c r="T12" s="49">
        <v>6</v>
      </c>
      <c r="U12" s="49">
        <v>10</v>
      </c>
      <c r="V12" s="54"/>
      <c r="W12" s="55"/>
      <c r="X12" s="52"/>
      <c r="Y12" s="52" t="s">
        <v>14</v>
      </c>
      <c r="Z12" s="52" t="s">
        <v>14</v>
      </c>
      <c r="AA12" s="56">
        <v>0.95</v>
      </c>
      <c r="AB12" s="56">
        <v>0</v>
      </c>
      <c r="AC12" s="56">
        <v>0</v>
      </c>
      <c r="AD12" s="56">
        <v>0</v>
      </c>
      <c r="AE12" s="56">
        <v>0</v>
      </c>
      <c r="AF12" s="56">
        <v>7.5</v>
      </c>
      <c r="AG12" s="57">
        <v>0</v>
      </c>
      <c r="AH12" s="57">
        <v>0</v>
      </c>
      <c r="AI12" s="57">
        <v>0</v>
      </c>
      <c r="AJ12" s="57">
        <v>0</v>
      </c>
      <c r="AK12" s="57">
        <v>8.45</v>
      </c>
    </row>
    <row r="13" spans="1:37" s="35" customFormat="1" ht="8.25">
      <c r="A13" s="91">
        <v>2</v>
      </c>
      <c r="B13" s="49" t="s">
        <v>307</v>
      </c>
      <c r="C13" s="49" t="s">
        <v>308</v>
      </c>
      <c r="D13" s="49" t="s">
        <v>128</v>
      </c>
      <c r="E13" s="49" t="s">
        <v>37</v>
      </c>
      <c r="F13" s="49" t="s">
        <v>80</v>
      </c>
      <c r="G13" s="49" t="s">
        <v>58</v>
      </c>
      <c r="H13" s="49" t="s">
        <v>14</v>
      </c>
      <c r="I13" s="49" t="s">
        <v>13</v>
      </c>
      <c r="J13" s="58">
        <v>41792</v>
      </c>
      <c r="K13" s="59">
        <v>8.88</v>
      </c>
      <c r="L13" s="53" t="s">
        <v>14</v>
      </c>
      <c r="M13" s="53" t="s">
        <v>14</v>
      </c>
      <c r="N13" s="53" t="s">
        <v>14</v>
      </c>
      <c r="O13" s="53" t="s">
        <v>14</v>
      </c>
      <c r="P13" s="49">
        <v>0</v>
      </c>
      <c r="Q13" s="49">
        <v>0</v>
      </c>
      <c r="R13" s="49">
        <v>0</v>
      </c>
      <c r="S13" s="49">
        <v>1</v>
      </c>
      <c r="T13" s="49">
        <v>9</v>
      </c>
      <c r="U13" s="49">
        <v>17</v>
      </c>
      <c r="V13" s="54"/>
      <c r="W13" s="55"/>
      <c r="X13" s="52"/>
      <c r="Y13" s="52" t="s">
        <v>14</v>
      </c>
      <c r="Z13" s="52" t="s">
        <v>14</v>
      </c>
      <c r="AA13" s="56">
        <v>1.94</v>
      </c>
      <c r="AB13" s="56">
        <v>0</v>
      </c>
      <c r="AC13" s="56">
        <v>0</v>
      </c>
      <c r="AD13" s="56">
        <v>0</v>
      </c>
      <c r="AE13" s="56">
        <v>0</v>
      </c>
      <c r="AF13" s="56">
        <v>5.5</v>
      </c>
      <c r="AG13" s="57">
        <v>0</v>
      </c>
      <c r="AH13" s="57">
        <v>0</v>
      </c>
      <c r="AI13" s="57">
        <v>0</v>
      </c>
      <c r="AJ13" s="57">
        <v>0</v>
      </c>
      <c r="AK13" s="57">
        <v>7.4399999999999995</v>
      </c>
    </row>
    <row r="14" spans="1:37" s="35" customFormat="1" ht="8.25">
      <c r="A14" s="91">
        <v>3</v>
      </c>
      <c r="B14" s="49" t="s">
        <v>277</v>
      </c>
      <c r="C14" s="49" t="s">
        <v>102</v>
      </c>
      <c r="D14" s="49" t="s">
        <v>92</v>
      </c>
      <c r="E14" s="49" t="s">
        <v>37</v>
      </c>
      <c r="F14" s="49" t="s">
        <v>80</v>
      </c>
      <c r="G14" s="49" t="s">
        <v>58</v>
      </c>
      <c r="H14" s="49" t="s">
        <v>14</v>
      </c>
      <c r="I14" s="49" t="s">
        <v>13</v>
      </c>
      <c r="J14" s="58">
        <v>39408</v>
      </c>
      <c r="K14" s="59">
        <v>7.06</v>
      </c>
      <c r="L14" s="53" t="s">
        <v>14</v>
      </c>
      <c r="M14" s="53" t="s">
        <v>14</v>
      </c>
      <c r="N14" s="53" t="s">
        <v>14</v>
      </c>
      <c r="O14" s="53" t="s">
        <v>14</v>
      </c>
      <c r="P14" s="49">
        <v>1</v>
      </c>
      <c r="Q14" s="49">
        <v>0</v>
      </c>
      <c r="R14" s="49">
        <v>0</v>
      </c>
      <c r="S14" s="49">
        <v>1</v>
      </c>
      <c r="T14" s="49">
        <v>7</v>
      </c>
      <c r="U14" s="49">
        <v>14</v>
      </c>
      <c r="V14" s="54"/>
      <c r="W14" s="55"/>
      <c r="X14" s="52"/>
      <c r="Y14" s="52" t="s">
        <v>14</v>
      </c>
      <c r="Z14" s="52" t="s">
        <v>14</v>
      </c>
      <c r="AA14" s="56">
        <v>1.03</v>
      </c>
      <c r="AB14" s="56">
        <v>0</v>
      </c>
      <c r="AC14" s="56">
        <v>0</v>
      </c>
      <c r="AD14" s="56">
        <v>0</v>
      </c>
      <c r="AE14" s="56">
        <v>1</v>
      </c>
      <c r="AF14" s="56">
        <v>4.75</v>
      </c>
      <c r="AG14" s="57">
        <v>0</v>
      </c>
      <c r="AH14" s="57">
        <v>0</v>
      </c>
      <c r="AI14" s="57">
        <v>0</v>
      </c>
      <c r="AJ14" s="57">
        <v>0</v>
      </c>
      <c r="AK14" s="57">
        <v>6.78</v>
      </c>
    </row>
    <row r="15" spans="1:37" s="35" customFormat="1" ht="8.25">
      <c r="A15" s="91">
        <v>4</v>
      </c>
      <c r="B15" s="49" t="s">
        <v>276</v>
      </c>
      <c r="C15" s="49" t="s">
        <v>150</v>
      </c>
      <c r="D15" s="49" t="s">
        <v>104</v>
      </c>
      <c r="E15" s="49" t="s">
        <v>37</v>
      </c>
      <c r="F15" s="49" t="s">
        <v>80</v>
      </c>
      <c r="G15" s="49" t="s">
        <v>58</v>
      </c>
      <c r="H15" s="49" t="s">
        <v>14</v>
      </c>
      <c r="I15" s="49" t="s">
        <v>13</v>
      </c>
      <c r="J15" s="58">
        <v>38104</v>
      </c>
      <c r="K15" s="59">
        <v>8.2</v>
      </c>
      <c r="L15" s="53" t="s">
        <v>14</v>
      </c>
      <c r="M15" s="53" t="s">
        <v>14</v>
      </c>
      <c r="N15" s="53" t="s">
        <v>14</v>
      </c>
      <c r="O15" s="53" t="s">
        <v>14</v>
      </c>
      <c r="P15" s="49">
        <v>0</v>
      </c>
      <c r="Q15" s="49">
        <v>0</v>
      </c>
      <c r="R15" s="49">
        <v>0</v>
      </c>
      <c r="S15" s="49">
        <v>1</v>
      </c>
      <c r="T15" s="49">
        <v>6</v>
      </c>
      <c r="U15" s="49">
        <v>6</v>
      </c>
      <c r="V15" s="54"/>
      <c r="W15" s="55"/>
      <c r="X15" s="52"/>
      <c r="Y15" s="52" t="s">
        <v>14</v>
      </c>
      <c r="Z15" s="52" t="s">
        <v>14</v>
      </c>
      <c r="AA15" s="56">
        <v>1.6</v>
      </c>
      <c r="AB15" s="56">
        <v>0</v>
      </c>
      <c r="AC15" s="56">
        <v>0</v>
      </c>
      <c r="AD15" s="56">
        <v>0</v>
      </c>
      <c r="AE15" s="56">
        <v>0</v>
      </c>
      <c r="AF15" s="56">
        <v>4.5</v>
      </c>
      <c r="AG15" s="57">
        <v>0</v>
      </c>
      <c r="AH15" s="57">
        <v>0</v>
      </c>
      <c r="AI15" s="57">
        <v>0</v>
      </c>
      <c r="AJ15" s="57">
        <v>0</v>
      </c>
      <c r="AK15" s="57">
        <v>6.1</v>
      </c>
    </row>
    <row r="16" spans="1:37" s="35" customFormat="1" ht="8.25">
      <c r="A16" s="91">
        <v>5</v>
      </c>
      <c r="B16" s="49" t="s">
        <v>214</v>
      </c>
      <c r="C16" s="49" t="s">
        <v>279</v>
      </c>
      <c r="D16" s="49" t="s">
        <v>280</v>
      </c>
      <c r="E16" s="49" t="s">
        <v>37</v>
      </c>
      <c r="F16" s="49" t="s">
        <v>80</v>
      </c>
      <c r="G16" s="49" t="s">
        <v>58</v>
      </c>
      <c r="H16" s="49" t="s">
        <v>14</v>
      </c>
      <c r="I16" s="49" t="s">
        <v>13</v>
      </c>
      <c r="J16" s="58">
        <v>40472</v>
      </c>
      <c r="K16" s="59">
        <v>7.75</v>
      </c>
      <c r="L16" s="53" t="s">
        <v>14</v>
      </c>
      <c r="M16" s="53" t="s">
        <v>14</v>
      </c>
      <c r="N16" s="53" t="s">
        <v>14</v>
      </c>
      <c r="O16" s="53" t="s">
        <v>14</v>
      </c>
      <c r="P16" s="49">
        <v>0</v>
      </c>
      <c r="Q16" s="49">
        <v>5</v>
      </c>
      <c r="R16" s="49">
        <v>0</v>
      </c>
      <c r="S16" s="49">
        <v>0</v>
      </c>
      <c r="T16" s="49">
        <v>11</v>
      </c>
      <c r="U16" s="49">
        <v>20</v>
      </c>
      <c r="V16" s="54"/>
      <c r="W16" s="55"/>
      <c r="X16" s="52"/>
      <c r="Y16" s="52" t="s">
        <v>14</v>
      </c>
      <c r="Z16" s="52" t="s">
        <v>14</v>
      </c>
      <c r="AA16" s="56">
        <v>1.38</v>
      </c>
      <c r="AB16" s="56">
        <v>0</v>
      </c>
      <c r="AC16" s="56">
        <v>0</v>
      </c>
      <c r="AD16" s="56">
        <v>0</v>
      </c>
      <c r="AE16" s="56">
        <v>0</v>
      </c>
      <c r="AF16" s="56">
        <v>3</v>
      </c>
      <c r="AG16" s="57">
        <v>0</v>
      </c>
      <c r="AH16" s="57">
        <v>0</v>
      </c>
      <c r="AI16" s="57">
        <v>0</v>
      </c>
      <c r="AJ16" s="57">
        <v>0</v>
      </c>
      <c r="AK16" s="57">
        <v>4.38</v>
      </c>
    </row>
    <row r="17" spans="1:37" s="83" customFormat="1" ht="8.25">
      <c r="A17" s="91">
        <v>6</v>
      </c>
      <c r="B17" s="49" t="s">
        <v>295</v>
      </c>
      <c r="C17" s="49" t="s">
        <v>150</v>
      </c>
      <c r="D17" s="49" t="s">
        <v>92</v>
      </c>
      <c r="E17" s="49" t="s">
        <v>37</v>
      </c>
      <c r="F17" s="49" t="s">
        <v>80</v>
      </c>
      <c r="G17" s="49" t="s">
        <v>58</v>
      </c>
      <c r="H17" s="49" t="s">
        <v>14</v>
      </c>
      <c r="I17" s="49" t="s">
        <v>13</v>
      </c>
      <c r="J17" s="58">
        <v>40112</v>
      </c>
      <c r="K17" s="59">
        <v>6.99</v>
      </c>
      <c r="L17" s="53" t="s">
        <v>14</v>
      </c>
      <c r="M17" s="53" t="s">
        <v>14</v>
      </c>
      <c r="N17" s="53" t="s">
        <v>14</v>
      </c>
      <c r="O17" s="53" t="s">
        <v>14</v>
      </c>
      <c r="P17" s="49">
        <v>4</v>
      </c>
      <c r="Q17" s="49">
        <v>0</v>
      </c>
      <c r="R17" s="49">
        <v>19</v>
      </c>
      <c r="S17" s="49">
        <v>0</v>
      </c>
      <c r="T17" s="49">
        <v>0</v>
      </c>
      <c r="U17" s="49">
        <v>0</v>
      </c>
      <c r="V17" s="66"/>
      <c r="W17" s="71"/>
      <c r="X17" s="53"/>
      <c r="Y17" s="53" t="s">
        <v>14</v>
      </c>
      <c r="Z17" s="53" t="s">
        <v>14</v>
      </c>
      <c r="AA17" s="56">
        <v>1</v>
      </c>
      <c r="AB17" s="56">
        <v>0</v>
      </c>
      <c r="AC17" s="56">
        <v>0</v>
      </c>
      <c r="AD17" s="56">
        <v>0</v>
      </c>
      <c r="AE17" s="56">
        <v>3</v>
      </c>
      <c r="AF17" s="56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4</v>
      </c>
    </row>
    <row r="18" spans="1:37" s="35" customFormat="1" ht="8.25">
      <c r="A18" s="91">
        <v>7</v>
      </c>
      <c r="B18" s="49" t="s">
        <v>139</v>
      </c>
      <c r="C18" s="49" t="s">
        <v>141</v>
      </c>
      <c r="D18" s="49" t="s">
        <v>101</v>
      </c>
      <c r="E18" s="49" t="s">
        <v>37</v>
      </c>
      <c r="F18" s="49" t="s">
        <v>80</v>
      </c>
      <c r="G18" s="49" t="s">
        <v>58</v>
      </c>
      <c r="H18" s="49" t="s">
        <v>14</v>
      </c>
      <c r="I18" s="49" t="s">
        <v>13</v>
      </c>
      <c r="J18" s="58">
        <v>41590</v>
      </c>
      <c r="K18" s="59">
        <v>7.96</v>
      </c>
      <c r="L18" s="53" t="s">
        <v>14</v>
      </c>
      <c r="M18" s="53" t="s">
        <v>14</v>
      </c>
      <c r="N18" s="53" t="s">
        <v>14</v>
      </c>
      <c r="O18" s="53" t="s">
        <v>14</v>
      </c>
      <c r="P18" s="49">
        <v>0</v>
      </c>
      <c r="Q18" s="49">
        <v>1</v>
      </c>
      <c r="R18" s="49">
        <v>10</v>
      </c>
      <c r="S18" s="49">
        <v>0</v>
      </c>
      <c r="T18" s="49">
        <v>6</v>
      </c>
      <c r="U18" s="49">
        <v>20</v>
      </c>
      <c r="V18" s="54"/>
      <c r="W18" s="55"/>
      <c r="X18" s="52"/>
      <c r="Y18" s="52" t="s">
        <v>14</v>
      </c>
      <c r="Z18" s="52" t="s">
        <v>14</v>
      </c>
      <c r="AA18" s="56">
        <v>1.48</v>
      </c>
      <c r="AB18" s="56">
        <v>0</v>
      </c>
      <c r="AC18" s="56">
        <v>0</v>
      </c>
      <c r="AD18" s="56">
        <v>0</v>
      </c>
      <c r="AE18" s="56">
        <v>0</v>
      </c>
      <c r="AF18" s="56">
        <v>1.75</v>
      </c>
      <c r="AG18" s="57">
        <v>0</v>
      </c>
      <c r="AH18" s="57">
        <v>0</v>
      </c>
      <c r="AI18" s="57">
        <v>0</v>
      </c>
      <c r="AJ18" s="57">
        <v>0</v>
      </c>
      <c r="AK18" s="57">
        <v>3.23</v>
      </c>
    </row>
    <row r="19" spans="1:37" s="35" customFormat="1" ht="8.25">
      <c r="A19" s="91">
        <v>8</v>
      </c>
      <c r="B19" s="49" t="s">
        <v>146</v>
      </c>
      <c r="C19" s="49" t="s">
        <v>310</v>
      </c>
      <c r="D19" s="49" t="s">
        <v>160</v>
      </c>
      <c r="E19" s="49" t="s">
        <v>37</v>
      </c>
      <c r="F19" s="49" t="s">
        <v>80</v>
      </c>
      <c r="G19" s="49" t="s">
        <v>58</v>
      </c>
      <c r="H19" s="49" t="s">
        <v>14</v>
      </c>
      <c r="I19" s="49" t="s">
        <v>13</v>
      </c>
      <c r="J19" s="58">
        <v>42160</v>
      </c>
      <c r="K19" s="59">
        <v>7.23</v>
      </c>
      <c r="L19" s="53" t="s">
        <v>14</v>
      </c>
      <c r="M19" s="53" t="s">
        <v>14</v>
      </c>
      <c r="N19" s="53" t="s">
        <v>14</v>
      </c>
      <c r="O19" s="53" t="s">
        <v>14</v>
      </c>
      <c r="P19" s="49">
        <v>0</v>
      </c>
      <c r="Q19" s="49">
        <v>0</v>
      </c>
      <c r="R19" s="49">
        <v>0</v>
      </c>
      <c r="S19" s="49">
        <v>0</v>
      </c>
      <c r="T19" s="49">
        <v>6</v>
      </c>
      <c r="U19" s="49">
        <v>20</v>
      </c>
      <c r="V19" s="54"/>
      <c r="W19" s="55"/>
      <c r="X19" s="52"/>
      <c r="Y19" s="52" t="s">
        <v>12</v>
      </c>
      <c r="Z19" s="52" t="s">
        <v>14</v>
      </c>
      <c r="AA19" s="56">
        <v>1.12</v>
      </c>
      <c r="AB19" s="56">
        <v>0</v>
      </c>
      <c r="AC19" s="56">
        <v>0</v>
      </c>
      <c r="AD19" s="56">
        <v>0</v>
      </c>
      <c r="AE19" s="56">
        <v>0</v>
      </c>
      <c r="AF19" s="56">
        <v>1.75</v>
      </c>
      <c r="AG19" s="57">
        <v>0</v>
      </c>
      <c r="AH19" s="57">
        <v>0</v>
      </c>
      <c r="AI19" s="57">
        <v>0</v>
      </c>
      <c r="AJ19" s="57">
        <v>0</v>
      </c>
      <c r="AK19" s="57">
        <v>2.87</v>
      </c>
    </row>
    <row r="20" spans="1:37" s="35" customFormat="1" ht="8.25">
      <c r="A20" s="91">
        <v>9</v>
      </c>
      <c r="B20" s="49" t="s">
        <v>178</v>
      </c>
      <c r="C20" s="49" t="s">
        <v>115</v>
      </c>
      <c r="D20" s="49" t="s">
        <v>121</v>
      </c>
      <c r="E20" s="49" t="s">
        <v>37</v>
      </c>
      <c r="F20" s="49" t="s">
        <v>80</v>
      </c>
      <c r="G20" s="49" t="s">
        <v>58</v>
      </c>
      <c r="H20" s="49" t="s">
        <v>14</v>
      </c>
      <c r="I20" s="49" t="s">
        <v>13</v>
      </c>
      <c r="J20" s="58">
        <v>42139</v>
      </c>
      <c r="K20" s="59">
        <v>6.98</v>
      </c>
      <c r="L20" s="53" t="s">
        <v>14</v>
      </c>
      <c r="M20" s="53" t="s">
        <v>14</v>
      </c>
      <c r="N20" s="53" t="s">
        <v>14</v>
      </c>
      <c r="O20" s="53" t="s">
        <v>14</v>
      </c>
      <c r="P20" s="49">
        <v>0</v>
      </c>
      <c r="Q20" s="49">
        <v>2</v>
      </c>
      <c r="R20" s="49">
        <v>28</v>
      </c>
      <c r="S20" s="49">
        <v>0</v>
      </c>
      <c r="T20" s="49">
        <v>6</v>
      </c>
      <c r="U20" s="49">
        <v>20</v>
      </c>
      <c r="V20" s="54"/>
      <c r="W20" s="55"/>
      <c r="X20" s="52"/>
      <c r="Y20" s="52" t="s">
        <v>12</v>
      </c>
      <c r="Z20" s="53" t="s">
        <v>14</v>
      </c>
      <c r="AA20" s="56">
        <v>0.99</v>
      </c>
      <c r="AB20" s="56">
        <v>0</v>
      </c>
      <c r="AC20" s="56">
        <v>0</v>
      </c>
      <c r="AD20" s="56">
        <v>0</v>
      </c>
      <c r="AE20" s="56">
        <v>0</v>
      </c>
      <c r="AF20" s="56">
        <v>1.75</v>
      </c>
      <c r="AG20" s="57">
        <v>0</v>
      </c>
      <c r="AH20" s="57">
        <v>0</v>
      </c>
      <c r="AI20" s="57">
        <v>0</v>
      </c>
      <c r="AJ20" s="57">
        <v>0</v>
      </c>
      <c r="AK20" s="57">
        <v>2.74</v>
      </c>
    </row>
    <row r="21" spans="1:37" s="35" customFormat="1" ht="8.25">
      <c r="A21" s="91">
        <v>10</v>
      </c>
      <c r="B21" s="49" t="s">
        <v>297</v>
      </c>
      <c r="C21" s="49" t="s">
        <v>298</v>
      </c>
      <c r="D21" s="49" t="s">
        <v>85</v>
      </c>
      <c r="E21" s="49" t="s">
        <v>37</v>
      </c>
      <c r="F21" s="49" t="s">
        <v>80</v>
      </c>
      <c r="G21" s="49" t="s">
        <v>58</v>
      </c>
      <c r="H21" s="49" t="s">
        <v>14</v>
      </c>
      <c r="I21" s="49" t="s">
        <v>13</v>
      </c>
      <c r="J21" s="58">
        <v>41967</v>
      </c>
      <c r="K21" s="59">
        <v>9.19</v>
      </c>
      <c r="L21" s="53" t="s">
        <v>14</v>
      </c>
      <c r="M21" s="53" t="s">
        <v>14</v>
      </c>
      <c r="N21" s="53" t="s">
        <v>14</v>
      </c>
      <c r="O21" s="53" t="s">
        <v>14</v>
      </c>
      <c r="P21" s="49">
        <v>0</v>
      </c>
      <c r="Q21" s="49">
        <v>10</v>
      </c>
      <c r="R21" s="49">
        <v>27</v>
      </c>
      <c r="S21" s="49">
        <v>0</v>
      </c>
      <c r="T21" s="49">
        <v>0</v>
      </c>
      <c r="U21" s="49">
        <v>0</v>
      </c>
      <c r="V21" s="54"/>
      <c r="W21" s="55"/>
      <c r="X21" s="52"/>
      <c r="Y21" s="52" t="s">
        <v>14</v>
      </c>
      <c r="Z21" s="52" t="s">
        <v>14</v>
      </c>
      <c r="AA21" s="56">
        <v>2.1</v>
      </c>
      <c r="AB21" s="56">
        <v>0</v>
      </c>
      <c r="AC21" s="56">
        <v>0</v>
      </c>
      <c r="AD21" s="56">
        <v>0</v>
      </c>
      <c r="AE21" s="56">
        <v>0.5</v>
      </c>
      <c r="AF21" s="56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2.6</v>
      </c>
    </row>
    <row r="22" spans="1:37" s="35" customFormat="1" ht="8.25">
      <c r="A22" s="91">
        <v>11</v>
      </c>
      <c r="B22" s="49" t="s">
        <v>312</v>
      </c>
      <c r="C22" s="49" t="s">
        <v>98</v>
      </c>
      <c r="D22" s="49" t="s">
        <v>125</v>
      </c>
      <c r="E22" s="49" t="s">
        <v>37</v>
      </c>
      <c r="F22" s="49" t="s">
        <v>80</v>
      </c>
      <c r="G22" s="49" t="s">
        <v>58</v>
      </c>
      <c r="H22" s="49" t="s">
        <v>14</v>
      </c>
      <c r="I22" s="49" t="s">
        <v>13</v>
      </c>
      <c r="J22" s="58">
        <v>41586</v>
      </c>
      <c r="K22" s="59">
        <v>7.45</v>
      </c>
      <c r="L22" s="53" t="s">
        <v>14</v>
      </c>
      <c r="M22" s="53" t="s">
        <v>14</v>
      </c>
      <c r="N22" s="53" t="s">
        <v>14</v>
      </c>
      <c r="O22" s="53" t="s">
        <v>14</v>
      </c>
      <c r="P22" s="49">
        <v>0</v>
      </c>
      <c r="Q22" s="49">
        <v>0</v>
      </c>
      <c r="R22" s="49">
        <v>0</v>
      </c>
      <c r="S22" s="49">
        <v>0</v>
      </c>
      <c r="T22" s="49">
        <v>5</v>
      </c>
      <c r="U22" s="49">
        <v>8</v>
      </c>
      <c r="V22" s="54"/>
      <c r="W22" s="55"/>
      <c r="X22" s="52"/>
      <c r="Y22" s="52" t="s">
        <v>14</v>
      </c>
      <c r="Z22" s="52" t="s">
        <v>14</v>
      </c>
      <c r="AA22" s="56">
        <v>1.23</v>
      </c>
      <c r="AB22" s="56">
        <v>0</v>
      </c>
      <c r="AC22" s="56">
        <v>0</v>
      </c>
      <c r="AD22" s="56">
        <v>0</v>
      </c>
      <c r="AE22" s="56">
        <v>0</v>
      </c>
      <c r="AF22" s="56">
        <v>1.25</v>
      </c>
      <c r="AG22" s="57">
        <v>0</v>
      </c>
      <c r="AH22" s="57">
        <v>0</v>
      </c>
      <c r="AI22" s="57">
        <v>0</v>
      </c>
      <c r="AJ22" s="57">
        <v>0</v>
      </c>
      <c r="AK22" s="57">
        <v>2.48</v>
      </c>
    </row>
    <row r="23" spans="1:37" s="35" customFormat="1" ht="8.25">
      <c r="A23" s="91">
        <v>12</v>
      </c>
      <c r="B23" s="49" t="s">
        <v>287</v>
      </c>
      <c r="C23" s="49" t="s">
        <v>223</v>
      </c>
      <c r="D23" s="49" t="s">
        <v>88</v>
      </c>
      <c r="E23" s="49" t="s">
        <v>37</v>
      </c>
      <c r="F23" s="49" t="s">
        <v>80</v>
      </c>
      <c r="G23" s="49" t="s">
        <v>58</v>
      </c>
      <c r="H23" s="49" t="s">
        <v>14</v>
      </c>
      <c r="I23" s="49" t="s">
        <v>13</v>
      </c>
      <c r="J23" s="58">
        <v>42310</v>
      </c>
      <c r="K23" s="59">
        <v>9.35</v>
      </c>
      <c r="L23" s="53" t="s">
        <v>14</v>
      </c>
      <c r="M23" s="53" t="s">
        <v>14</v>
      </c>
      <c r="N23" s="53" t="s">
        <v>14</v>
      </c>
      <c r="O23" s="53" t="s">
        <v>14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54"/>
      <c r="W23" s="55"/>
      <c r="X23" s="52"/>
      <c r="Y23" s="52" t="s">
        <v>14</v>
      </c>
      <c r="Z23" s="52" t="s">
        <v>14</v>
      </c>
      <c r="AA23" s="56">
        <v>2.18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2.18</v>
      </c>
    </row>
    <row r="24" spans="1:37" s="35" customFormat="1" ht="8.25">
      <c r="A24" s="91">
        <v>13</v>
      </c>
      <c r="B24" s="49" t="s">
        <v>137</v>
      </c>
      <c r="C24" s="49" t="s">
        <v>148</v>
      </c>
      <c r="D24" s="49" t="s">
        <v>85</v>
      </c>
      <c r="E24" s="49" t="s">
        <v>37</v>
      </c>
      <c r="F24" s="49" t="s">
        <v>80</v>
      </c>
      <c r="G24" s="49" t="s">
        <v>58</v>
      </c>
      <c r="H24" s="49" t="s">
        <v>14</v>
      </c>
      <c r="I24" s="49" t="s">
        <v>13</v>
      </c>
      <c r="J24" s="58">
        <v>40855</v>
      </c>
      <c r="K24" s="59">
        <v>6.99</v>
      </c>
      <c r="L24" s="53" t="s">
        <v>14</v>
      </c>
      <c r="M24" s="53" t="s">
        <v>14</v>
      </c>
      <c r="N24" s="53" t="s">
        <v>14</v>
      </c>
      <c r="O24" s="53" t="s">
        <v>14</v>
      </c>
      <c r="P24" s="49">
        <v>1</v>
      </c>
      <c r="Q24" s="49">
        <v>5</v>
      </c>
      <c r="R24" s="49">
        <v>4</v>
      </c>
      <c r="S24" s="49">
        <v>0</v>
      </c>
      <c r="T24" s="49">
        <v>0</v>
      </c>
      <c r="U24" s="49">
        <v>0</v>
      </c>
      <c r="V24" s="54"/>
      <c r="W24" s="55"/>
      <c r="X24" s="52"/>
      <c r="Y24" s="52" t="s">
        <v>14</v>
      </c>
      <c r="Z24" s="52" t="s">
        <v>14</v>
      </c>
      <c r="AA24" s="56">
        <v>1</v>
      </c>
      <c r="AB24" s="56">
        <v>0</v>
      </c>
      <c r="AC24" s="56">
        <v>0</v>
      </c>
      <c r="AD24" s="56">
        <v>0</v>
      </c>
      <c r="AE24" s="56">
        <v>1</v>
      </c>
      <c r="AF24" s="56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2</v>
      </c>
    </row>
    <row r="25" spans="1:37" s="35" customFormat="1" ht="8.25">
      <c r="A25" s="91">
        <v>14</v>
      </c>
      <c r="B25" s="49" t="s">
        <v>311</v>
      </c>
      <c r="C25" s="49" t="s">
        <v>124</v>
      </c>
      <c r="D25" s="49" t="s">
        <v>88</v>
      </c>
      <c r="E25" s="49" t="s">
        <v>37</v>
      </c>
      <c r="F25" s="49" t="s">
        <v>80</v>
      </c>
      <c r="G25" s="49" t="s">
        <v>58</v>
      </c>
      <c r="H25" s="49" t="s">
        <v>14</v>
      </c>
      <c r="I25" s="49" t="s">
        <v>13</v>
      </c>
      <c r="J25" s="58">
        <v>38299</v>
      </c>
      <c r="K25" s="59">
        <v>8.61</v>
      </c>
      <c r="L25" s="53" t="s">
        <v>14</v>
      </c>
      <c r="M25" s="53" t="s">
        <v>14</v>
      </c>
      <c r="N25" s="53" t="s">
        <v>14</v>
      </c>
      <c r="O25" s="53" t="s">
        <v>14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54"/>
      <c r="W25" s="55"/>
      <c r="X25" s="52"/>
      <c r="Y25" s="52" t="s">
        <v>14</v>
      </c>
      <c r="Z25" s="52" t="s">
        <v>14</v>
      </c>
      <c r="AA25" s="56">
        <v>1.81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1.81</v>
      </c>
    </row>
    <row r="26" spans="1:37" s="35" customFormat="1" ht="8.25">
      <c r="A26" s="91">
        <v>15</v>
      </c>
      <c r="B26" s="49" t="s">
        <v>267</v>
      </c>
      <c r="C26" s="49" t="s">
        <v>268</v>
      </c>
      <c r="D26" s="49" t="s">
        <v>269</v>
      </c>
      <c r="E26" s="49" t="s">
        <v>37</v>
      </c>
      <c r="F26" s="49" t="s">
        <v>80</v>
      </c>
      <c r="G26" s="49" t="s">
        <v>58</v>
      </c>
      <c r="H26" s="49" t="s">
        <v>14</v>
      </c>
      <c r="I26" s="49" t="s">
        <v>13</v>
      </c>
      <c r="J26" s="58">
        <v>42475</v>
      </c>
      <c r="K26" s="59">
        <v>8.62</v>
      </c>
      <c r="L26" s="53" t="s">
        <v>14</v>
      </c>
      <c r="M26" s="53" t="s">
        <v>14</v>
      </c>
      <c r="N26" s="53" t="s">
        <v>14</v>
      </c>
      <c r="O26" s="53" t="s">
        <v>14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54"/>
      <c r="W26" s="55"/>
      <c r="X26" s="52"/>
      <c r="Y26" s="52" t="s">
        <v>14</v>
      </c>
      <c r="Z26" s="52" t="s">
        <v>14</v>
      </c>
      <c r="AA26" s="56">
        <v>1.81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1.81</v>
      </c>
    </row>
    <row r="27" spans="1:37" s="35" customFormat="1" ht="8.25">
      <c r="A27" s="91">
        <v>16</v>
      </c>
      <c r="B27" s="49" t="s">
        <v>313</v>
      </c>
      <c r="C27" s="49" t="s">
        <v>111</v>
      </c>
      <c r="D27" s="49" t="s">
        <v>104</v>
      </c>
      <c r="E27" s="49" t="s">
        <v>37</v>
      </c>
      <c r="F27" s="49" t="s">
        <v>80</v>
      </c>
      <c r="G27" s="49" t="s">
        <v>58</v>
      </c>
      <c r="H27" s="49" t="s">
        <v>14</v>
      </c>
      <c r="I27" s="49" t="s">
        <v>13</v>
      </c>
      <c r="J27" s="58">
        <v>41624</v>
      </c>
      <c r="K27" s="59">
        <v>7.25</v>
      </c>
      <c r="L27" s="53" t="s">
        <v>14</v>
      </c>
      <c r="M27" s="53" t="s">
        <v>14</v>
      </c>
      <c r="N27" s="53" t="s">
        <v>14</v>
      </c>
      <c r="O27" s="53" t="s">
        <v>14</v>
      </c>
      <c r="P27" s="49">
        <v>0</v>
      </c>
      <c r="Q27" s="49">
        <v>8</v>
      </c>
      <c r="R27" s="49">
        <v>29</v>
      </c>
      <c r="S27" s="49">
        <v>0</v>
      </c>
      <c r="T27" s="49">
        <v>0</v>
      </c>
      <c r="U27" s="49">
        <v>0</v>
      </c>
      <c r="V27" s="54"/>
      <c r="W27" s="55"/>
      <c r="X27" s="52"/>
      <c r="Y27" s="52" t="s">
        <v>14</v>
      </c>
      <c r="Z27" s="52" t="s">
        <v>14</v>
      </c>
      <c r="AA27" s="56">
        <v>1.13</v>
      </c>
      <c r="AB27" s="56">
        <v>0</v>
      </c>
      <c r="AC27" s="56">
        <v>0</v>
      </c>
      <c r="AD27" s="56">
        <v>0</v>
      </c>
      <c r="AE27" s="56">
        <v>0.5</v>
      </c>
      <c r="AF27" s="56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1.63</v>
      </c>
    </row>
    <row r="28" spans="1:37" s="35" customFormat="1" ht="8.25">
      <c r="A28" s="91">
        <v>17</v>
      </c>
      <c r="B28" s="49" t="s">
        <v>270</v>
      </c>
      <c r="C28" s="49" t="s">
        <v>117</v>
      </c>
      <c r="D28" s="49" t="s">
        <v>89</v>
      </c>
      <c r="E28" s="49" t="s">
        <v>37</v>
      </c>
      <c r="F28" s="49" t="s">
        <v>80</v>
      </c>
      <c r="G28" s="49" t="s">
        <v>58</v>
      </c>
      <c r="H28" s="49" t="s">
        <v>14</v>
      </c>
      <c r="I28" s="49" t="s">
        <v>13</v>
      </c>
      <c r="J28" s="58">
        <v>38685</v>
      </c>
      <c r="K28" s="59">
        <v>8.12</v>
      </c>
      <c r="L28" s="53" t="s">
        <v>14</v>
      </c>
      <c r="M28" s="53" t="s">
        <v>14</v>
      </c>
      <c r="N28" s="53" t="s">
        <v>14</v>
      </c>
      <c r="O28" s="53" t="s">
        <v>14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54"/>
      <c r="W28" s="55"/>
      <c r="X28" s="52"/>
      <c r="Y28" s="52" t="s">
        <v>14</v>
      </c>
      <c r="Z28" s="52" t="s">
        <v>14</v>
      </c>
      <c r="AA28" s="56">
        <v>1.56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1.56</v>
      </c>
    </row>
    <row r="29" spans="1:37" s="35" customFormat="1" ht="8.25">
      <c r="A29" s="91">
        <v>18</v>
      </c>
      <c r="B29" s="49" t="s">
        <v>271</v>
      </c>
      <c r="C29" s="49" t="s">
        <v>140</v>
      </c>
      <c r="D29" s="49" t="s">
        <v>272</v>
      </c>
      <c r="E29" s="49" t="s">
        <v>37</v>
      </c>
      <c r="F29" s="49" t="s">
        <v>80</v>
      </c>
      <c r="G29" s="49" t="s">
        <v>58</v>
      </c>
      <c r="H29" s="49" t="s">
        <v>14</v>
      </c>
      <c r="I29" s="49" t="s">
        <v>13</v>
      </c>
      <c r="J29" s="58">
        <v>40301</v>
      </c>
      <c r="K29" s="59">
        <v>7.96</v>
      </c>
      <c r="L29" s="53" t="s">
        <v>14</v>
      </c>
      <c r="M29" s="53" t="s">
        <v>14</v>
      </c>
      <c r="N29" s="53" t="s">
        <v>14</v>
      </c>
      <c r="O29" s="53" t="s">
        <v>14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54"/>
      <c r="W29" s="55"/>
      <c r="X29" s="52"/>
      <c r="Y29" s="52" t="s">
        <v>14</v>
      </c>
      <c r="Z29" s="52" t="s">
        <v>14</v>
      </c>
      <c r="AA29" s="56">
        <v>1.48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1.48</v>
      </c>
    </row>
    <row r="30" spans="1:37" s="35" customFormat="1" ht="8.25">
      <c r="A30" s="91">
        <v>19</v>
      </c>
      <c r="B30" s="49" t="s">
        <v>301</v>
      </c>
      <c r="C30" s="49" t="s">
        <v>275</v>
      </c>
      <c r="D30" s="49" t="s">
        <v>94</v>
      </c>
      <c r="E30" s="49" t="s">
        <v>37</v>
      </c>
      <c r="F30" s="49" t="s">
        <v>80</v>
      </c>
      <c r="G30" s="49" t="s">
        <v>58</v>
      </c>
      <c r="H30" s="49" t="s">
        <v>14</v>
      </c>
      <c r="I30" s="49" t="s">
        <v>13</v>
      </c>
      <c r="J30" s="58">
        <v>41416</v>
      </c>
      <c r="K30" s="59">
        <v>7.96</v>
      </c>
      <c r="L30" s="53" t="s">
        <v>14</v>
      </c>
      <c r="M30" s="53" t="s">
        <v>14</v>
      </c>
      <c r="N30" s="53" t="s">
        <v>14</v>
      </c>
      <c r="O30" s="53" t="s">
        <v>14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54"/>
      <c r="W30" s="55"/>
      <c r="X30" s="52"/>
      <c r="Y30" s="52" t="s">
        <v>14</v>
      </c>
      <c r="Z30" s="52" t="s">
        <v>14</v>
      </c>
      <c r="AA30" s="56">
        <v>1.48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1.48</v>
      </c>
    </row>
    <row r="31" spans="1:37" s="35" customFormat="1" ht="8.25">
      <c r="A31" s="91">
        <v>20</v>
      </c>
      <c r="B31" s="49" t="s">
        <v>299</v>
      </c>
      <c r="C31" s="49" t="s">
        <v>97</v>
      </c>
      <c r="D31" s="49" t="s">
        <v>94</v>
      </c>
      <c r="E31" s="49" t="s">
        <v>37</v>
      </c>
      <c r="F31" s="49" t="s">
        <v>80</v>
      </c>
      <c r="G31" s="49" t="s">
        <v>58</v>
      </c>
      <c r="H31" s="49" t="s">
        <v>14</v>
      </c>
      <c r="I31" s="49" t="s">
        <v>13</v>
      </c>
      <c r="J31" s="58">
        <v>41568</v>
      </c>
      <c r="K31" s="59">
        <v>7.88</v>
      </c>
      <c r="L31" s="53" t="s">
        <v>14</v>
      </c>
      <c r="M31" s="53" t="s">
        <v>14</v>
      </c>
      <c r="N31" s="53" t="s">
        <v>14</v>
      </c>
      <c r="O31" s="53" t="s">
        <v>14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54"/>
      <c r="W31" s="55"/>
      <c r="X31" s="52"/>
      <c r="Y31" s="52" t="s">
        <v>14</v>
      </c>
      <c r="Z31" s="52" t="s">
        <v>14</v>
      </c>
      <c r="AA31" s="56">
        <v>1.44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1.44</v>
      </c>
    </row>
    <row r="32" spans="1:37" s="35" customFormat="1" ht="8.25">
      <c r="A32" s="91">
        <v>21</v>
      </c>
      <c r="B32" s="49" t="s">
        <v>264</v>
      </c>
      <c r="C32" s="49" t="s">
        <v>265</v>
      </c>
      <c r="D32" s="49" t="s">
        <v>266</v>
      </c>
      <c r="E32" s="49" t="s">
        <v>37</v>
      </c>
      <c r="F32" s="49" t="s">
        <v>80</v>
      </c>
      <c r="G32" s="49" t="s">
        <v>58</v>
      </c>
      <c r="H32" s="49" t="s">
        <v>14</v>
      </c>
      <c r="I32" s="49" t="s">
        <v>13</v>
      </c>
      <c r="J32" s="58">
        <v>41578</v>
      </c>
      <c r="K32" s="59">
        <v>6.8</v>
      </c>
      <c r="L32" s="53" t="s">
        <v>14</v>
      </c>
      <c r="M32" s="53" t="s">
        <v>14</v>
      </c>
      <c r="N32" s="53" t="s">
        <v>14</v>
      </c>
      <c r="O32" s="53" t="s">
        <v>14</v>
      </c>
      <c r="P32" s="49">
        <v>0</v>
      </c>
      <c r="Q32" s="49">
        <v>7</v>
      </c>
      <c r="R32" s="49">
        <v>8</v>
      </c>
      <c r="S32" s="49">
        <v>0</v>
      </c>
      <c r="T32" s="49">
        <v>0</v>
      </c>
      <c r="U32" s="49">
        <v>0</v>
      </c>
      <c r="V32" s="54"/>
      <c r="W32" s="55"/>
      <c r="X32" s="52"/>
      <c r="Y32" s="52" t="s">
        <v>14</v>
      </c>
      <c r="Z32" s="52" t="s">
        <v>14</v>
      </c>
      <c r="AA32" s="56">
        <v>0.9</v>
      </c>
      <c r="AB32" s="56">
        <v>0</v>
      </c>
      <c r="AC32" s="56">
        <v>0</v>
      </c>
      <c r="AD32" s="56">
        <v>0</v>
      </c>
      <c r="AE32" s="56">
        <v>0.5</v>
      </c>
      <c r="AF32" s="56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1.4</v>
      </c>
    </row>
    <row r="33" spans="1:37" s="35" customFormat="1" ht="8.25">
      <c r="A33" s="91">
        <v>22</v>
      </c>
      <c r="B33" s="49" t="s">
        <v>288</v>
      </c>
      <c r="C33" s="49" t="s">
        <v>91</v>
      </c>
      <c r="D33" s="49" t="s">
        <v>88</v>
      </c>
      <c r="E33" s="49" t="s">
        <v>37</v>
      </c>
      <c r="F33" s="49" t="s">
        <v>80</v>
      </c>
      <c r="G33" s="49" t="s">
        <v>58</v>
      </c>
      <c r="H33" s="49" t="s">
        <v>14</v>
      </c>
      <c r="I33" s="49" t="s">
        <v>13</v>
      </c>
      <c r="J33" s="58">
        <v>42160</v>
      </c>
      <c r="K33" s="59">
        <v>7.71</v>
      </c>
      <c r="L33" s="53" t="s">
        <v>14</v>
      </c>
      <c r="M33" s="53" t="s">
        <v>14</v>
      </c>
      <c r="N33" s="53" t="s">
        <v>14</v>
      </c>
      <c r="O33" s="53" t="s">
        <v>14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54"/>
      <c r="W33" s="55"/>
      <c r="X33" s="52"/>
      <c r="Y33" s="52" t="s">
        <v>14</v>
      </c>
      <c r="Z33" s="52" t="s">
        <v>14</v>
      </c>
      <c r="AA33" s="56">
        <v>1.36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1.36</v>
      </c>
    </row>
    <row r="34" spans="1:37" s="35" customFormat="1" ht="8.25">
      <c r="A34" s="91">
        <v>23</v>
      </c>
      <c r="B34" s="49" t="s">
        <v>292</v>
      </c>
      <c r="C34" s="49" t="s">
        <v>145</v>
      </c>
      <c r="D34" s="49" t="s">
        <v>293</v>
      </c>
      <c r="E34" s="49" t="s">
        <v>37</v>
      </c>
      <c r="F34" s="49" t="s">
        <v>80</v>
      </c>
      <c r="G34" s="49" t="s">
        <v>58</v>
      </c>
      <c r="H34" s="49" t="s">
        <v>14</v>
      </c>
      <c r="I34" s="49" t="s">
        <v>13</v>
      </c>
      <c r="J34" s="58">
        <v>38657</v>
      </c>
      <c r="K34" s="59">
        <v>7.63</v>
      </c>
      <c r="L34" s="53" t="s">
        <v>14</v>
      </c>
      <c r="M34" s="53" t="s">
        <v>14</v>
      </c>
      <c r="N34" s="53" t="s">
        <v>14</v>
      </c>
      <c r="O34" s="53" t="s">
        <v>14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54"/>
      <c r="W34" s="55"/>
      <c r="X34" s="52"/>
      <c r="Y34" s="52" t="s">
        <v>14</v>
      </c>
      <c r="Z34" s="52" t="s">
        <v>14</v>
      </c>
      <c r="AA34" s="56">
        <v>1.32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1.32</v>
      </c>
    </row>
    <row r="35" spans="1:37" s="35" customFormat="1" ht="8.25">
      <c r="A35" s="91">
        <v>24</v>
      </c>
      <c r="B35" s="49" t="s">
        <v>278</v>
      </c>
      <c r="C35" s="49" t="s">
        <v>117</v>
      </c>
      <c r="D35" s="49" t="s">
        <v>102</v>
      </c>
      <c r="E35" s="49" t="s">
        <v>37</v>
      </c>
      <c r="F35" s="49" t="s">
        <v>80</v>
      </c>
      <c r="G35" s="49" t="s">
        <v>58</v>
      </c>
      <c r="H35" s="49" t="s">
        <v>14</v>
      </c>
      <c r="I35" s="49" t="s">
        <v>13</v>
      </c>
      <c r="J35" s="58">
        <v>42292</v>
      </c>
      <c r="K35" s="59">
        <v>7.45</v>
      </c>
      <c r="L35" s="53" t="s">
        <v>14</v>
      </c>
      <c r="M35" s="53" t="s">
        <v>14</v>
      </c>
      <c r="N35" s="53" t="s">
        <v>14</v>
      </c>
      <c r="O35" s="53" t="s">
        <v>14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54"/>
      <c r="W35" s="55"/>
      <c r="X35" s="52"/>
      <c r="Y35" s="52" t="s">
        <v>14</v>
      </c>
      <c r="Z35" s="52" t="s">
        <v>14</v>
      </c>
      <c r="AA35" s="56">
        <v>1.23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1.23</v>
      </c>
    </row>
    <row r="36" spans="1:37" s="35" customFormat="1" ht="8.25">
      <c r="A36" s="91">
        <v>25</v>
      </c>
      <c r="B36" s="49" t="s">
        <v>302</v>
      </c>
      <c r="C36" s="49" t="s">
        <v>127</v>
      </c>
      <c r="D36" s="49" t="s">
        <v>92</v>
      </c>
      <c r="E36" s="49" t="s">
        <v>37</v>
      </c>
      <c r="F36" s="49" t="s">
        <v>80</v>
      </c>
      <c r="G36" s="49" t="s">
        <v>58</v>
      </c>
      <c r="H36" s="49" t="s">
        <v>14</v>
      </c>
      <c r="I36" s="49" t="s">
        <v>13</v>
      </c>
      <c r="J36" s="58">
        <v>40301</v>
      </c>
      <c r="K36" s="59">
        <v>7.31</v>
      </c>
      <c r="L36" s="53" t="s">
        <v>14</v>
      </c>
      <c r="M36" s="53" t="s">
        <v>14</v>
      </c>
      <c r="N36" s="53" t="s">
        <v>14</v>
      </c>
      <c r="O36" s="53" t="s">
        <v>14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54"/>
      <c r="W36" s="55"/>
      <c r="X36" s="52"/>
      <c r="Y36" s="52" t="s">
        <v>14</v>
      </c>
      <c r="Z36" s="52" t="s">
        <v>14</v>
      </c>
      <c r="AA36" s="56">
        <v>1.16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1.16</v>
      </c>
    </row>
    <row r="37" spans="1:37" s="35" customFormat="1" ht="8.25">
      <c r="A37" s="91">
        <v>26</v>
      </c>
      <c r="B37" s="49" t="s">
        <v>286</v>
      </c>
      <c r="C37" s="49" t="s">
        <v>90</v>
      </c>
      <c r="D37" s="49" t="s">
        <v>102</v>
      </c>
      <c r="E37" s="49" t="s">
        <v>37</v>
      </c>
      <c r="F37" s="49" t="s">
        <v>80</v>
      </c>
      <c r="G37" s="49" t="s">
        <v>58</v>
      </c>
      <c r="H37" s="49" t="s">
        <v>14</v>
      </c>
      <c r="I37" s="49" t="s">
        <v>13</v>
      </c>
      <c r="J37" s="58">
        <v>41576</v>
      </c>
      <c r="K37" s="59">
        <v>6.95</v>
      </c>
      <c r="L37" s="53" t="s">
        <v>14</v>
      </c>
      <c r="M37" s="53" t="s">
        <v>14</v>
      </c>
      <c r="N37" s="53" t="s">
        <v>14</v>
      </c>
      <c r="O37" s="53" t="s">
        <v>14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54"/>
      <c r="W37" s="55"/>
      <c r="X37" s="52"/>
      <c r="Y37" s="52" t="s">
        <v>14</v>
      </c>
      <c r="Z37" s="52" t="s">
        <v>14</v>
      </c>
      <c r="AA37" s="56">
        <v>0.98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0.98</v>
      </c>
    </row>
    <row r="38" spans="1:37" s="35" customFormat="1" ht="8.25">
      <c r="A38" s="91">
        <v>27</v>
      </c>
      <c r="B38" s="49" t="s">
        <v>294</v>
      </c>
      <c r="C38" s="49" t="s">
        <v>150</v>
      </c>
      <c r="D38" s="49" t="s">
        <v>85</v>
      </c>
      <c r="E38" s="49" t="s">
        <v>37</v>
      </c>
      <c r="F38" s="49" t="s">
        <v>80</v>
      </c>
      <c r="G38" s="49" t="s">
        <v>58</v>
      </c>
      <c r="H38" s="49" t="s">
        <v>14</v>
      </c>
      <c r="I38" s="49" t="s">
        <v>13</v>
      </c>
      <c r="J38" s="58">
        <v>42160</v>
      </c>
      <c r="K38" s="59">
        <v>6.95</v>
      </c>
      <c r="L38" s="53" t="s">
        <v>14</v>
      </c>
      <c r="M38" s="53" t="s">
        <v>14</v>
      </c>
      <c r="N38" s="53" t="s">
        <v>14</v>
      </c>
      <c r="O38" s="53" t="s">
        <v>14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54"/>
      <c r="W38" s="55"/>
      <c r="X38" s="52"/>
      <c r="Y38" s="52" t="s">
        <v>14</v>
      </c>
      <c r="Z38" s="52" t="s">
        <v>14</v>
      </c>
      <c r="AA38" s="56">
        <v>0.98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0.98</v>
      </c>
    </row>
    <row r="39" spans="1:37" s="35" customFormat="1" ht="8.25">
      <c r="A39" s="91">
        <v>28</v>
      </c>
      <c r="B39" s="49" t="s">
        <v>282</v>
      </c>
      <c r="C39" s="49" t="s">
        <v>129</v>
      </c>
      <c r="D39" s="49" t="s">
        <v>94</v>
      </c>
      <c r="E39" s="49" t="s">
        <v>37</v>
      </c>
      <c r="F39" s="49" t="s">
        <v>80</v>
      </c>
      <c r="G39" s="49" t="s">
        <v>58</v>
      </c>
      <c r="H39" s="49" t="s">
        <v>14</v>
      </c>
      <c r="I39" s="49" t="s">
        <v>13</v>
      </c>
      <c r="J39" s="58">
        <v>42529</v>
      </c>
      <c r="K39" s="59">
        <v>6.93</v>
      </c>
      <c r="L39" s="53" t="s">
        <v>14</v>
      </c>
      <c r="M39" s="53" t="s">
        <v>14</v>
      </c>
      <c r="N39" s="53" t="s">
        <v>14</v>
      </c>
      <c r="O39" s="53" t="s">
        <v>14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54"/>
      <c r="W39" s="55"/>
      <c r="X39" s="52"/>
      <c r="Y39" s="52" t="s">
        <v>14</v>
      </c>
      <c r="Z39" s="52" t="s">
        <v>14</v>
      </c>
      <c r="AA39" s="56">
        <v>0.97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0.97</v>
      </c>
    </row>
    <row r="40" spans="1:37" s="35" customFormat="1" ht="8.25">
      <c r="A40" s="91">
        <v>29</v>
      </c>
      <c r="B40" s="49" t="s">
        <v>283</v>
      </c>
      <c r="C40" s="49" t="s">
        <v>284</v>
      </c>
      <c r="D40" s="49" t="s">
        <v>285</v>
      </c>
      <c r="E40" s="49" t="s">
        <v>37</v>
      </c>
      <c r="F40" s="49" t="s">
        <v>80</v>
      </c>
      <c r="G40" s="49" t="s">
        <v>58</v>
      </c>
      <c r="H40" s="49" t="s">
        <v>14</v>
      </c>
      <c r="I40" s="49" t="s">
        <v>13</v>
      </c>
      <c r="J40" s="58">
        <v>38316</v>
      </c>
      <c r="K40" s="59">
        <v>6.86</v>
      </c>
      <c r="L40" s="53" t="s">
        <v>14</v>
      </c>
      <c r="M40" s="53" t="s">
        <v>14</v>
      </c>
      <c r="N40" s="53" t="s">
        <v>14</v>
      </c>
      <c r="O40" s="53" t="s">
        <v>14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54"/>
      <c r="W40" s="55"/>
      <c r="X40" s="52"/>
      <c r="Y40" s="52" t="s">
        <v>14</v>
      </c>
      <c r="Z40" s="52" t="s">
        <v>14</v>
      </c>
      <c r="AA40" s="56">
        <v>0.93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0.93</v>
      </c>
    </row>
    <row r="41" spans="1:37" s="35" customFormat="1" ht="8.25">
      <c r="A41" s="91">
        <v>30</v>
      </c>
      <c r="B41" s="49" t="s">
        <v>273</v>
      </c>
      <c r="C41" s="49" t="s">
        <v>127</v>
      </c>
      <c r="D41" s="49" t="s">
        <v>99</v>
      </c>
      <c r="E41" s="49" t="s">
        <v>37</v>
      </c>
      <c r="F41" s="49" t="s">
        <v>80</v>
      </c>
      <c r="G41" s="49" t="s">
        <v>58</v>
      </c>
      <c r="H41" s="49" t="s">
        <v>14</v>
      </c>
      <c r="I41" s="49" t="s">
        <v>13</v>
      </c>
      <c r="J41" s="58">
        <v>41967</v>
      </c>
      <c r="K41" s="59">
        <v>6.8</v>
      </c>
      <c r="L41" s="53" t="s">
        <v>14</v>
      </c>
      <c r="M41" s="53" t="s">
        <v>14</v>
      </c>
      <c r="N41" s="53" t="s">
        <v>14</v>
      </c>
      <c r="O41" s="53" t="s">
        <v>14</v>
      </c>
      <c r="P41" s="49">
        <v>0</v>
      </c>
      <c r="Q41" s="49">
        <v>5</v>
      </c>
      <c r="R41" s="49">
        <v>0</v>
      </c>
      <c r="S41" s="49">
        <v>0</v>
      </c>
      <c r="T41" s="49">
        <v>0</v>
      </c>
      <c r="U41" s="49">
        <v>0</v>
      </c>
      <c r="V41" s="54"/>
      <c r="W41" s="55"/>
      <c r="X41" s="52"/>
      <c r="Y41" s="52" t="s">
        <v>14</v>
      </c>
      <c r="Z41" s="52" t="s">
        <v>14</v>
      </c>
      <c r="AA41" s="56">
        <v>0.9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0.9</v>
      </c>
    </row>
    <row r="42" spans="1:37" s="35" customFormat="1" ht="8.25">
      <c r="A42" s="91">
        <v>31</v>
      </c>
      <c r="B42" s="49" t="s">
        <v>300</v>
      </c>
      <c r="C42" s="49" t="s">
        <v>100</v>
      </c>
      <c r="D42" s="49" t="s">
        <v>102</v>
      </c>
      <c r="E42" s="49" t="s">
        <v>37</v>
      </c>
      <c r="F42" s="49" t="s">
        <v>80</v>
      </c>
      <c r="G42" s="49" t="s">
        <v>58</v>
      </c>
      <c r="H42" s="49" t="s">
        <v>14</v>
      </c>
      <c r="I42" s="49" t="s">
        <v>13</v>
      </c>
      <c r="J42" s="58">
        <v>42341</v>
      </c>
      <c r="K42" s="59">
        <v>6.77</v>
      </c>
      <c r="L42" s="53" t="s">
        <v>14</v>
      </c>
      <c r="M42" s="53" t="s">
        <v>14</v>
      </c>
      <c r="N42" s="53" t="s">
        <v>14</v>
      </c>
      <c r="O42" s="53" t="s">
        <v>14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54"/>
      <c r="W42" s="55"/>
      <c r="X42" s="52"/>
      <c r="Y42" s="52" t="s">
        <v>14</v>
      </c>
      <c r="Z42" s="52" t="s">
        <v>14</v>
      </c>
      <c r="AA42" s="56">
        <v>0.89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0.89</v>
      </c>
    </row>
    <row r="43" spans="1:37" s="35" customFormat="1" ht="8.25">
      <c r="A43" s="91">
        <v>32</v>
      </c>
      <c r="B43" s="49" t="s">
        <v>289</v>
      </c>
      <c r="C43" s="49" t="s">
        <v>290</v>
      </c>
      <c r="D43" s="49" t="s">
        <v>96</v>
      </c>
      <c r="E43" s="49" t="s">
        <v>37</v>
      </c>
      <c r="F43" s="49" t="s">
        <v>80</v>
      </c>
      <c r="G43" s="49" t="s">
        <v>58</v>
      </c>
      <c r="H43" s="49" t="s">
        <v>14</v>
      </c>
      <c r="I43" s="49" t="s">
        <v>13</v>
      </c>
      <c r="J43" s="58">
        <v>42359</v>
      </c>
      <c r="K43" s="59">
        <v>6.69</v>
      </c>
      <c r="L43" s="53" t="s">
        <v>14</v>
      </c>
      <c r="M43" s="53" t="s">
        <v>14</v>
      </c>
      <c r="N43" s="53" t="s">
        <v>14</v>
      </c>
      <c r="O43" s="53" t="s">
        <v>14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54"/>
      <c r="W43" s="55"/>
      <c r="X43" s="52"/>
      <c r="Y43" s="52" t="s">
        <v>14</v>
      </c>
      <c r="Z43" s="52" t="s">
        <v>14</v>
      </c>
      <c r="AA43" s="56">
        <v>0.85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0.85</v>
      </c>
    </row>
    <row r="44" spans="1:37" s="35" customFormat="1" ht="8.25">
      <c r="A44" s="91">
        <v>33</v>
      </c>
      <c r="B44" s="49" t="s">
        <v>274</v>
      </c>
      <c r="C44" s="49" t="s">
        <v>275</v>
      </c>
      <c r="D44" s="49" t="s">
        <v>102</v>
      </c>
      <c r="E44" s="49" t="s">
        <v>37</v>
      </c>
      <c r="F44" s="49" t="s">
        <v>80</v>
      </c>
      <c r="G44" s="49" t="s">
        <v>58</v>
      </c>
      <c r="H44" s="49" t="s">
        <v>14</v>
      </c>
      <c r="I44" s="49" t="s">
        <v>13</v>
      </c>
      <c r="J44" s="58">
        <v>41213</v>
      </c>
      <c r="K44" s="59">
        <v>6.32</v>
      </c>
      <c r="L44" s="53" t="s">
        <v>14</v>
      </c>
      <c r="M44" s="53" t="s">
        <v>14</v>
      </c>
      <c r="N44" s="53" t="s">
        <v>14</v>
      </c>
      <c r="O44" s="53" t="s">
        <v>14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54"/>
      <c r="W44" s="55"/>
      <c r="X44" s="52"/>
      <c r="Y44" s="52" t="s">
        <v>14</v>
      </c>
      <c r="Z44" s="52" t="s">
        <v>14</v>
      </c>
      <c r="AA44" s="56">
        <v>0.66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0.66</v>
      </c>
    </row>
    <row r="45" spans="1:36" ht="15">
      <c r="A45" s="98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</row>
    <row r="46" spans="1:38" ht="15">
      <c r="A46" s="98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/>
      <c r="W46" s="82"/>
      <c r="X46" s="82"/>
      <c r="Y46" s="82"/>
      <c r="Z46" s="82"/>
      <c r="AA46" s="35"/>
      <c r="AB46" s="35"/>
      <c r="AC46" s="35"/>
      <c r="AD46" s="35"/>
      <c r="AE46" s="35"/>
      <c r="AF46" s="35"/>
      <c r="AG46" s="35" t="s">
        <v>553</v>
      </c>
      <c r="AH46" s="35"/>
      <c r="AI46" s="35"/>
      <c r="AJ46" s="35"/>
      <c r="AK46" s="35"/>
      <c r="AL46" s="35"/>
    </row>
    <row r="47" spans="1:38" ht="15">
      <c r="A47" s="98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  <c r="W47" s="82"/>
      <c r="X47" s="82"/>
      <c r="Y47" s="82"/>
      <c r="Z47" s="82"/>
      <c r="AA47" s="35"/>
      <c r="AB47" s="35"/>
      <c r="AC47" s="35"/>
      <c r="AD47" s="35"/>
      <c r="AE47" s="35"/>
      <c r="AF47" s="35"/>
      <c r="AG47" s="35" t="s">
        <v>545</v>
      </c>
      <c r="AH47" s="35"/>
      <c r="AI47" s="35"/>
      <c r="AJ47" s="35"/>
      <c r="AK47" s="35"/>
      <c r="AL47" s="35"/>
    </row>
    <row r="48" spans="1:38" ht="15">
      <c r="A48" s="98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/>
      <c r="W48" s="82"/>
      <c r="X48" s="82"/>
      <c r="Y48" s="82"/>
      <c r="Z48" s="82"/>
      <c r="AA48" s="35"/>
      <c r="AB48" s="35"/>
      <c r="AC48" s="35"/>
      <c r="AD48" s="35"/>
      <c r="AE48" s="35"/>
      <c r="AF48" s="35" t="s">
        <v>546</v>
      </c>
      <c r="AG48" s="35"/>
      <c r="AH48" s="35"/>
      <c r="AI48" s="35"/>
      <c r="AJ48" s="35"/>
      <c r="AK48" s="35"/>
      <c r="AL48" s="35"/>
    </row>
    <row r="49" spans="1:38" ht="15">
      <c r="A49" s="98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  <c r="W49" s="82"/>
      <c r="X49" s="82"/>
      <c r="Y49" s="82"/>
      <c r="Z49" s="82"/>
      <c r="AA49" s="35"/>
      <c r="AB49" s="35"/>
      <c r="AC49" s="35"/>
      <c r="AD49" s="35"/>
      <c r="AE49" s="35"/>
      <c r="AF49" s="35" t="s">
        <v>547</v>
      </c>
      <c r="AG49" s="35"/>
      <c r="AH49" s="35"/>
      <c r="AI49" s="35"/>
      <c r="AJ49" s="35"/>
      <c r="AK49" s="35"/>
      <c r="AL49" s="35"/>
    </row>
    <row r="50" spans="1:38" ht="15">
      <c r="A50" s="99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ht="15">
      <c r="A51" s="99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15">
      <c r="A52" s="99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15">
      <c r="A53" s="99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35"/>
      <c r="AB53" s="35"/>
      <c r="AC53" s="35"/>
      <c r="AD53" s="35"/>
      <c r="AE53" s="35"/>
      <c r="AF53" s="35" t="s">
        <v>548</v>
      </c>
      <c r="AG53" s="35"/>
      <c r="AH53" s="35"/>
      <c r="AI53" s="35"/>
      <c r="AJ53" s="35"/>
      <c r="AK53" s="35"/>
      <c r="AL53" s="35"/>
    </row>
    <row r="54" spans="1:38" ht="15">
      <c r="A54" s="99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38" ht="15">
      <c r="A55" s="99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31:37" ht="15">
      <c r="AE56" s="35"/>
      <c r="AF56" s="35"/>
      <c r="AG56" s="35"/>
      <c r="AH56" s="35"/>
      <c r="AI56" s="35"/>
      <c r="AJ56" s="35"/>
      <c r="AK56" s="35"/>
    </row>
  </sheetData>
  <sheetProtection/>
  <mergeCells count="8">
    <mergeCell ref="C4:AE4"/>
    <mergeCell ref="AA10:AJ10"/>
    <mergeCell ref="B10:D10"/>
    <mergeCell ref="E10:J10"/>
    <mergeCell ref="K10:O10"/>
    <mergeCell ref="P10:U10"/>
    <mergeCell ref="V10:X10"/>
    <mergeCell ref="Y10:Z10"/>
  </mergeCells>
  <conditionalFormatting sqref="E1:F44">
    <cfRule type="expression" priority="4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44">
    <cfRule type="expression" priority="9" dxfId="0">
      <formula>OR(AND($E1&lt;&gt;"ΠΕ23",$H1="ΝΑΙ",$I1="ΕΠΙΚΟΥΡΙΚΟΣ"),AND($E1&lt;&gt;"ΠΕ23",$H1="ΌΧΙ",$I1="ΚΥΡΙΟΣ"))</formula>
    </cfRule>
  </conditionalFormatting>
  <conditionalFormatting sqref="E1:G44">
    <cfRule type="expression" priority="8" dxfId="0">
      <formula>OR(AND($E1&lt;&gt;"ΠΕ25",$F1="ΑΕΙ",$G1="ΑΠΑΙΤΕΙΤΑΙ"),AND($E1&lt;&gt;"ΠΕ25",$E1&lt;&gt;"ΠΕ23",$F1="ΤΕΙ",$G1="ΔΕΝ ΑΠΑΙΤΕΙΤΑΙ"))</formula>
    </cfRule>
  </conditionalFormatting>
  <conditionalFormatting sqref="H1:H44 E1:E44">
    <cfRule type="expression" priority="6" dxfId="0">
      <formula>AND($E1="ΠΕ23",$H1="ΌΧΙ")</formula>
    </cfRule>
  </conditionalFormatting>
  <conditionalFormatting sqref="G1:G44 E1:E44">
    <cfRule type="expression" priority="7" dxfId="0">
      <formula>OR(AND($E1="ΠΕ23",$G1="ΑΠΑΙΤΕΙΤΑΙ"),AND($E1="ΠΕ25",$G1="ΔΕΝ ΑΠΑΙΤΕΙΤΑΙ"))</formula>
    </cfRule>
  </conditionalFormatting>
  <conditionalFormatting sqref="G1:H44">
    <cfRule type="expression" priority="5" dxfId="0">
      <formula>AND($G1="ΔΕΝ ΑΠΑΙΤΕΙΤΑΙ",$H1="ΌΧΙ")</formula>
    </cfRule>
  </conditionalFormatting>
  <conditionalFormatting sqref="H11">
    <cfRule type="expression" priority="3" dxfId="0">
      <formula>AND($G11="ΔΕΝ ΑΠΑΙΤΕΙΤΑΙ",$H11="ΌΧΙ")</formula>
    </cfRule>
  </conditionalFormatting>
  <conditionalFormatting sqref="H11">
    <cfRule type="expression" priority="2" dxfId="0">
      <formula>OR(AND($E11&lt;&gt;"ΠΕ23",$H11="ΝΑΙ",$I11="ΕΠΙΚΟΥΡΙΚΟΣ"),AND($E11&lt;&gt;"ΠΕ23",$H11="ΌΧΙ",$I11="ΚΥΡΙΟΣ"))</formula>
    </cfRule>
  </conditionalFormatting>
  <conditionalFormatting sqref="H11">
    <cfRule type="expression" priority="1" dxfId="0">
      <formula>AND($E11="ΠΕ23",$H11="ΌΧΙ")</formula>
    </cfRule>
  </conditionalFormatting>
  <dataValidations count="12">
    <dataValidation type="whole" operator="greaterThanOrEqual" allowBlank="1" showInputMessage="1" showErrorMessage="1" sqref="W12:W44">
      <formula1>0</formula1>
    </dataValidation>
    <dataValidation type="list" allowBlank="1" showInputMessage="1" showErrorMessage="1" sqref="F12:F44">
      <formula1>ΑΕΙ_ΤΕΙ</formula1>
    </dataValidation>
    <dataValidation type="list" allowBlank="1" showInputMessage="1" showErrorMessage="1" sqref="G12:G44">
      <formula1>ΑΠΑΙΤΕΙΤΑΙ_ΔΕΝ_ΑΠΑΙΤΕΙΤΑΙ</formula1>
    </dataValidation>
    <dataValidation type="list" allowBlank="1" showInputMessage="1" showErrorMessage="1" sqref="E12:E44">
      <formula1>ΚΛΑΔΟΣ_ΕΕΠ</formula1>
    </dataValidation>
    <dataValidation type="list" allowBlank="1" showInputMessage="1" showErrorMessage="1" sqref="I12:I44">
      <formula1>ΚΑΤΗΓΟΡΙΑ_ΠΙΝΑΚΑ</formula1>
    </dataValidation>
    <dataValidation type="decimal" allowBlank="1" showInputMessage="1" showErrorMessage="1" sqref="K12:K44">
      <formula1>0</formula1>
      <formula2>10</formula2>
    </dataValidation>
    <dataValidation type="list" allowBlank="1" showInputMessage="1" showErrorMessage="1" sqref="X12:X44">
      <formula1>ΠΟΛΥΤΕΚΝΟΣ_ΤΡΙΤΕΚΝΟΣ</formula1>
    </dataValidation>
    <dataValidation type="decimal" allowBlank="1" showInputMessage="1" showErrorMessage="1" sqref="V12:V44">
      <formula1>0</formula1>
      <formula2>1</formula2>
    </dataValidation>
    <dataValidation type="whole" allowBlank="1" showInputMessage="1" showErrorMessage="1" sqref="U12:U44 R12:R44">
      <formula1>0</formula1>
      <formula2>29</formula2>
    </dataValidation>
    <dataValidation type="whole" allowBlank="1" showInputMessage="1" showErrorMessage="1" sqref="T12:T44 Q12:Q44">
      <formula1>0</formula1>
      <formula2>11</formula2>
    </dataValidation>
    <dataValidation type="whole" allowBlank="1" showInputMessage="1" showErrorMessage="1" sqref="S12:S44 P12:P44">
      <formula1>0</formula1>
      <formula2>40</formula2>
    </dataValidation>
    <dataValidation type="list" allowBlank="1" showInputMessage="1" showErrorMessage="1" sqref="L12:O44 Y12:Z44 H12:H44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0">
      <selection activeCell="AG20" sqref="AG20:AK20"/>
    </sheetView>
  </sheetViews>
  <sheetFormatPr defaultColWidth="9.140625" defaultRowHeight="15"/>
  <cols>
    <col min="1" max="1" width="3.00390625" style="95" customWidth="1"/>
    <col min="2" max="2" width="11.7109375" style="35" customWidth="1"/>
    <col min="3" max="3" width="9.140625" style="35" customWidth="1"/>
    <col min="4" max="4" width="10.28125" style="35" customWidth="1"/>
    <col min="5" max="8" width="3.8515625" style="35" customWidth="1"/>
    <col min="9" max="9" width="6.57421875" style="35" customWidth="1"/>
    <col min="10" max="10" width="8.7109375" style="35" customWidth="1"/>
    <col min="11" max="37" width="3.8515625" style="35" customWidth="1"/>
    <col min="38" max="16384" width="9.140625" style="35" customWidth="1"/>
  </cols>
  <sheetData>
    <row r="1" spans="1:37" ht="8.2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5">
      <c r="A2" s="33"/>
      <c r="B2" s="32"/>
      <c r="C2" s="87"/>
      <c r="D2" s="87"/>
      <c r="E2" s="87"/>
      <c r="F2" s="87"/>
      <c r="G2" s="87"/>
      <c r="H2" s="87"/>
      <c r="I2" s="8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5">
      <c r="A3" s="33"/>
      <c r="B3" s="32"/>
      <c r="C3" s="87"/>
      <c r="D3" s="87"/>
      <c r="E3" s="87"/>
      <c r="F3" s="87"/>
      <c r="G3" s="87"/>
      <c r="H3" s="87"/>
      <c r="I3" s="87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4" t="s">
        <v>488</v>
      </c>
      <c r="B4" s="32"/>
      <c r="C4" s="139" t="s">
        <v>542</v>
      </c>
      <c r="D4" s="139"/>
      <c r="E4" s="139"/>
      <c r="F4" s="139"/>
      <c r="G4" s="139"/>
      <c r="H4" s="139"/>
      <c r="I4" s="139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>
      <c r="A5" s="75" t="s">
        <v>483</v>
      </c>
      <c r="B5" s="32"/>
      <c r="C5" s="87"/>
      <c r="D5" s="87"/>
      <c r="E5" s="87"/>
      <c r="F5" s="87"/>
      <c r="G5" s="87"/>
      <c r="H5" s="87"/>
      <c r="I5" s="87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8.25">
      <c r="A6" s="75" t="s">
        <v>489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8.25">
      <c r="A7" s="75" t="s">
        <v>487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8.25">
      <c r="A8" s="73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8.25">
      <c r="A9" s="70"/>
      <c r="B9" s="141"/>
      <c r="C9" s="141"/>
      <c r="D9" s="141"/>
      <c r="E9" s="142" t="s">
        <v>71</v>
      </c>
      <c r="F9" s="142"/>
      <c r="G9" s="142"/>
      <c r="H9" s="142"/>
      <c r="I9" s="142"/>
      <c r="J9" s="142"/>
      <c r="K9" s="143" t="s">
        <v>72</v>
      </c>
      <c r="L9" s="143"/>
      <c r="M9" s="143"/>
      <c r="N9" s="143"/>
      <c r="O9" s="143"/>
      <c r="P9" s="144" t="s">
        <v>73</v>
      </c>
      <c r="Q9" s="144"/>
      <c r="R9" s="144"/>
      <c r="S9" s="144"/>
      <c r="T9" s="144"/>
      <c r="U9" s="144"/>
      <c r="V9" s="145" t="s">
        <v>74</v>
      </c>
      <c r="W9" s="146"/>
      <c r="X9" s="146"/>
      <c r="Y9" s="147" t="s">
        <v>75</v>
      </c>
      <c r="Z9" s="147"/>
      <c r="AA9" s="140" t="s">
        <v>76</v>
      </c>
      <c r="AB9" s="140"/>
      <c r="AC9" s="140"/>
      <c r="AD9" s="140"/>
      <c r="AE9" s="140"/>
      <c r="AF9" s="140"/>
      <c r="AG9" s="140"/>
      <c r="AH9" s="140"/>
      <c r="AI9" s="140"/>
      <c r="AJ9" s="140"/>
      <c r="AK9" s="37"/>
    </row>
    <row r="10" spans="1:37" ht="153" customHeight="1">
      <c r="A10" s="70" t="s">
        <v>77</v>
      </c>
      <c r="B10" s="38" t="s">
        <v>16</v>
      </c>
      <c r="C10" s="38" t="s">
        <v>17</v>
      </c>
      <c r="D10" s="38" t="s">
        <v>18</v>
      </c>
      <c r="E10" s="39" t="s">
        <v>56</v>
      </c>
      <c r="F10" s="39" t="s">
        <v>81</v>
      </c>
      <c r="G10" s="39" t="s">
        <v>57</v>
      </c>
      <c r="H10" s="40" t="s">
        <v>480</v>
      </c>
      <c r="I10" s="41" t="s">
        <v>0</v>
      </c>
      <c r="J10" s="39" t="s">
        <v>64</v>
      </c>
      <c r="K10" s="42" t="s">
        <v>19</v>
      </c>
      <c r="L10" s="42" t="s">
        <v>63</v>
      </c>
      <c r="M10" s="42" t="s">
        <v>474</v>
      </c>
      <c r="N10" s="42" t="s">
        <v>4</v>
      </c>
      <c r="O10" s="42" t="s">
        <v>6</v>
      </c>
      <c r="P10" s="43" t="s">
        <v>20</v>
      </c>
      <c r="Q10" s="43" t="s">
        <v>21</v>
      </c>
      <c r="R10" s="43" t="s">
        <v>22</v>
      </c>
      <c r="S10" s="43" t="s">
        <v>23</v>
      </c>
      <c r="T10" s="43" t="s">
        <v>24</v>
      </c>
      <c r="U10" s="43" t="s">
        <v>25</v>
      </c>
      <c r="V10" s="44" t="s">
        <v>83</v>
      </c>
      <c r="W10" s="44" t="s">
        <v>82</v>
      </c>
      <c r="X10" s="44" t="s">
        <v>29</v>
      </c>
      <c r="Y10" s="45" t="s">
        <v>9</v>
      </c>
      <c r="Z10" s="45" t="s">
        <v>10</v>
      </c>
      <c r="AA10" s="42" t="s">
        <v>26</v>
      </c>
      <c r="AB10" s="42" t="s">
        <v>61</v>
      </c>
      <c r="AC10" s="42" t="s">
        <v>62</v>
      </c>
      <c r="AD10" s="42" t="s">
        <v>60</v>
      </c>
      <c r="AE10" s="43" t="s">
        <v>27</v>
      </c>
      <c r="AF10" s="43" t="s">
        <v>28</v>
      </c>
      <c r="AG10" s="46" t="s">
        <v>66</v>
      </c>
      <c r="AH10" s="46" t="s">
        <v>67</v>
      </c>
      <c r="AI10" s="46" t="s">
        <v>69</v>
      </c>
      <c r="AJ10" s="46" t="s">
        <v>68</v>
      </c>
      <c r="AK10" s="37" t="s">
        <v>34</v>
      </c>
    </row>
    <row r="11" spans="1:37" ht="8.25">
      <c r="A11" s="91">
        <v>1</v>
      </c>
      <c r="B11" s="49" t="s">
        <v>229</v>
      </c>
      <c r="C11" s="49" t="s">
        <v>133</v>
      </c>
      <c r="D11" s="49" t="s">
        <v>230</v>
      </c>
      <c r="E11" s="49" t="s">
        <v>38</v>
      </c>
      <c r="F11" s="49" t="s">
        <v>79</v>
      </c>
      <c r="G11" s="49" t="s">
        <v>15</v>
      </c>
      <c r="H11" s="49" t="s">
        <v>12</v>
      </c>
      <c r="I11" s="49" t="s">
        <v>11</v>
      </c>
      <c r="J11" s="58">
        <v>37879</v>
      </c>
      <c r="K11" s="59">
        <v>7.03</v>
      </c>
      <c r="L11" s="53" t="s">
        <v>14</v>
      </c>
      <c r="M11" s="53" t="s">
        <v>14</v>
      </c>
      <c r="N11" s="53" t="s">
        <v>14</v>
      </c>
      <c r="O11" s="53" t="s">
        <v>14</v>
      </c>
      <c r="P11" s="49">
        <v>0</v>
      </c>
      <c r="Q11" s="49">
        <v>0</v>
      </c>
      <c r="R11" s="49">
        <v>0</v>
      </c>
      <c r="S11" s="49">
        <v>0</v>
      </c>
      <c r="T11" s="49">
        <v>6</v>
      </c>
      <c r="U11" s="49">
        <v>20</v>
      </c>
      <c r="V11" s="66"/>
      <c r="W11" s="71"/>
      <c r="X11" s="53"/>
      <c r="Y11" s="53" t="s">
        <v>12</v>
      </c>
      <c r="Z11" s="52" t="s">
        <v>12</v>
      </c>
      <c r="AA11" s="56">
        <v>1.02</v>
      </c>
      <c r="AB11" s="56">
        <v>0</v>
      </c>
      <c r="AC11" s="56">
        <v>0</v>
      </c>
      <c r="AD11" s="56">
        <v>0</v>
      </c>
      <c r="AE11" s="56">
        <v>0</v>
      </c>
      <c r="AF11" s="56">
        <v>1.75</v>
      </c>
      <c r="AG11" s="57">
        <v>0</v>
      </c>
      <c r="AH11" s="57">
        <v>0</v>
      </c>
      <c r="AI11" s="57">
        <v>0</v>
      </c>
      <c r="AJ11" s="57">
        <v>0</v>
      </c>
      <c r="AK11" s="57">
        <v>2.77</v>
      </c>
    </row>
    <row r="12" spans="1:25" ht="8.25">
      <c r="A12" s="9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33" ht="8.25">
      <c r="A13" s="94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AG13" s="35" t="s">
        <v>553</v>
      </c>
    </row>
    <row r="14" spans="1:33" ht="8.25">
      <c r="A14" s="9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AG14" s="35" t="s">
        <v>545</v>
      </c>
    </row>
    <row r="15" ht="8.25">
      <c r="AF15" s="35" t="s">
        <v>546</v>
      </c>
    </row>
    <row r="16" ht="8.25">
      <c r="AF16" s="35" t="s">
        <v>547</v>
      </c>
    </row>
    <row r="20" ht="8.25">
      <c r="AF20" s="35" t="s">
        <v>548</v>
      </c>
    </row>
  </sheetData>
  <sheetProtection/>
  <mergeCells count="8">
    <mergeCell ref="C4:V4"/>
    <mergeCell ref="AA9:AJ9"/>
    <mergeCell ref="B9:D9"/>
    <mergeCell ref="E9:J9"/>
    <mergeCell ref="K9:O9"/>
    <mergeCell ref="P9:U9"/>
    <mergeCell ref="V9:X9"/>
    <mergeCell ref="Y9:Z9"/>
  </mergeCells>
  <conditionalFormatting sqref="E1:I11">
    <cfRule type="expression" priority="9" dxfId="0">
      <formula>OR(AND($E1&lt;&gt;"ΠΕ23",$H1="ΝΑΙ",$I1="ΕΠΙΚΟΥΡΙΚΟΣ"),AND($E1&lt;&gt;"ΠΕ23",$H1="ΌΧΙ",$I1="ΚΥΡΙΟΣ"))</formula>
    </cfRule>
  </conditionalFormatting>
  <conditionalFormatting sqref="E1:G11">
    <cfRule type="expression" priority="8" dxfId="0">
      <formula>OR(AND($E1&lt;&gt;"ΠΕ25",$F1="ΑΕΙ",$G1="ΑΠΑΙΤΕΙΤΑΙ"),AND($E1&lt;&gt;"ΠΕ25",$E1&lt;&gt;"ΠΕ23",$F1="ΤΕΙ",$G1="ΔΕΝ ΑΠΑΙΤΕΙΤΑΙ"))</formula>
    </cfRule>
  </conditionalFormatting>
  <conditionalFormatting sqref="E1:E11 H1:H11">
    <cfRule type="expression" priority="6" dxfId="0">
      <formula>AND($E1="ΠΕ23",$H1="ΌΧΙ")</formula>
    </cfRule>
  </conditionalFormatting>
  <conditionalFormatting sqref="E1:E11 G1:G11">
    <cfRule type="expression" priority="7" dxfId="0">
      <formula>OR(AND($E1="ΠΕ23",$G1="ΑΠΑΙΤΕΙΤΑΙ"),AND($E1="ΠΕ25",$G1="ΔΕΝ ΑΠΑΙΤΕΙΤΑΙ"))</formula>
    </cfRule>
  </conditionalFormatting>
  <conditionalFormatting sqref="G1:H11">
    <cfRule type="expression" priority="5" dxfId="0">
      <formula>AND($G1="ΔΕΝ ΑΠΑΙΤΕΙΤΑΙ",$H1="ΌΧΙ")</formula>
    </cfRule>
  </conditionalFormatting>
  <conditionalFormatting sqref="E1:F11">
    <cfRule type="expression" priority="4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0">
    <cfRule type="expression" priority="3" dxfId="0">
      <formula>AND($G10="ΔΕΝ ΑΠΑΙΤΕΙΤΑΙ",$H10="ΌΧΙ")</formula>
    </cfRule>
  </conditionalFormatting>
  <conditionalFormatting sqref="H10">
    <cfRule type="expression" priority="2" dxfId="0">
      <formula>OR(AND($E10&lt;&gt;"ΠΕ23",$H10="ΝΑΙ",$I10="ΕΠΙΚΟΥΡΙΚΟΣ"),AND($E10&lt;&gt;"ΠΕ23",$H10="ΌΧΙ",$I10="ΚΥΡΙΟΣ"))</formula>
    </cfRule>
  </conditionalFormatting>
  <conditionalFormatting sqref="H10">
    <cfRule type="expression" priority="1" dxfId="0">
      <formula>AND($E10="ΠΕ23",$H10="ΌΧΙ")</formula>
    </cfRule>
  </conditionalFormatting>
  <dataValidations count="12">
    <dataValidation type="whole" operator="greaterThanOrEqual" allowBlank="1" showInputMessage="1" showErrorMessage="1" sqref="W11">
      <formula1>0</formula1>
    </dataValidation>
    <dataValidation type="list" allowBlank="1" showInputMessage="1" showErrorMessage="1" sqref="F11">
      <formula1>ΑΕΙ_ΤΕΙ</formula1>
    </dataValidation>
    <dataValidation type="list" allowBlank="1" showInputMessage="1" showErrorMessage="1" sqref="G11">
      <formula1>ΑΠΑΙΤΕΙΤΑΙ_ΔΕΝ_ΑΠΑΙΤΕΙΤΑΙ</formula1>
    </dataValidation>
    <dataValidation type="list" allowBlank="1" showInputMessage="1" showErrorMessage="1" sqref="E11">
      <formula1>ΚΛΑΔΟΣ_ΕΕΠ</formula1>
    </dataValidation>
    <dataValidation type="list" allowBlank="1" showInputMessage="1" showErrorMessage="1" sqref="I11">
      <formula1>ΚΑΤΗΓΟΡΙΑ_ΠΙΝΑΚΑ</formula1>
    </dataValidation>
    <dataValidation type="decimal" allowBlank="1" showInputMessage="1" showErrorMessage="1" sqref="K11">
      <formula1>0</formula1>
      <formula2>10</formula2>
    </dataValidation>
    <dataValidation type="list" allowBlank="1" showInputMessage="1" showErrorMessage="1" sqref="X11">
      <formula1>ΠΟΛΥΤΕΚΝΟΣ_ΤΡΙΤΕΚΝΟΣ</formula1>
    </dataValidation>
    <dataValidation type="decimal" allowBlank="1" showInputMessage="1" showErrorMessage="1" sqref="V11">
      <formula1>0</formula1>
      <formula2>1</formula2>
    </dataValidation>
    <dataValidation type="whole" allowBlank="1" showInputMessage="1" showErrorMessage="1" sqref="U11 R11">
      <formula1>0</formula1>
      <formula2>29</formula2>
    </dataValidation>
    <dataValidation type="whole" allowBlank="1" showInputMessage="1" showErrorMessage="1" sqref="T11 Q11">
      <formula1>0</formula1>
      <formula2>11</formula2>
    </dataValidation>
    <dataValidation type="whole" allowBlank="1" showInputMessage="1" showErrorMessage="1" sqref="S11 P11">
      <formula1>0</formula1>
      <formula2>40</formula2>
    </dataValidation>
    <dataValidation type="list" allowBlank="1" showInputMessage="1" showErrorMessage="1" sqref="Y11:Z11 L11:O11 H11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3">
      <selection activeCell="AE18" sqref="AE18"/>
    </sheetView>
  </sheetViews>
  <sheetFormatPr defaultColWidth="9.140625" defaultRowHeight="15"/>
  <cols>
    <col min="1" max="1" width="3.7109375" style="95" customWidth="1"/>
    <col min="2" max="4" width="9.140625" style="35" customWidth="1"/>
    <col min="5" max="6" width="4.28125" style="35" customWidth="1"/>
    <col min="7" max="7" width="9.140625" style="35" customWidth="1"/>
    <col min="8" max="8" width="4.140625" style="35" customWidth="1"/>
    <col min="9" max="9" width="4.28125" style="35" customWidth="1"/>
    <col min="10" max="10" width="8.00390625" style="35" customWidth="1"/>
    <col min="11" max="15" width="4.00390625" style="35" customWidth="1"/>
    <col min="16" max="31" width="2.8515625" style="35" customWidth="1"/>
    <col min="32" max="32" width="5.140625" style="35" customWidth="1"/>
    <col min="33" max="36" width="2.8515625" style="35" customWidth="1"/>
    <col min="37" max="37" width="5.57421875" style="35" customWidth="1"/>
    <col min="38" max="16384" width="9.140625" style="35" customWidth="1"/>
  </cols>
  <sheetData>
    <row r="1" spans="1:37" ht="8.2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5">
      <c r="A2" s="33"/>
      <c r="B2" s="32"/>
      <c r="C2" s="87"/>
      <c r="D2" s="87"/>
      <c r="E2" s="87"/>
      <c r="F2" s="87"/>
      <c r="G2" s="87"/>
      <c r="H2" s="87"/>
      <c r="I2" s="8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5">
      <c r="A3" s="33"/>
      <c r="B3" s="32"/>
      <c r="C3" s="87"/>
      <c r="D3" s="87"/>
      <c r="E3" s="87"/>
      <c r="F3" s="87"/>
      <c r="G3" s="87"/>
      <c r="H3" s="87"/>
      <c r="I3" s="87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5" t="s">
        <v>493</v>
      </c>
      <c r="B4" s="32"/>
      <c r="D4" s="87"/>
      <c r="E4" s="139" t="s">
        <v>541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32"/>
      <c r="AE4" s="32"/>
      <c r="AF4" s="32"/>
      <c r="AG4" s="32"/>
      <c r="AH4" s="32"/>
      <c r="AI4" s="32"/>
      <c r="AJ4" s="32"/>
      <c r="AK4" s="32"/>
    </row>
    <row r="5" spans="1:37" ht="8.25">
      <c r="A5" s="75" t="s">
        <v>492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8.25">
      <c r="A6" s="75" t="s">
        <v>489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8.25">
      <c r="A7" s="75" t="s">
        <v>491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8.25">
      <c r="A8" s="73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8.25">
      <c r="A9" s="96"/>
      <c r="B9" s="127"/>
      <c r="C9" s="127"/>
      <c r="D9" s="128"/>
      <c r="E9" s="129" t="s">
        <v>71</v>
      </c>
      <c r="F9" s="130"/>
      <c r="G9" s="130"/>
      <c r="H9" s="130"/>
      <c r="I9" s="130"/>
      <c r="J9" s="131"/>
      <c r="K9" s="132" t="s">
        <v>72</v>
      </c>
      <c r="L9" s="133"/>
      <c r="M9" s="133"/>
      <c r="N9" s="133"/>
      <c r="O9" s="134"/>
      <c r="P9" s="135" t="s">
        <v>73</v>
      </c>
      <c r="Q9" s="135"/>
      <c r="R9" s="135"/>
      <c r="S9" s="135"/>
      <c r="T9" s="135"/>
      <c r="U9" s="135"/>
      <c r="V9" s="136" t="s">
        <v>74</v>
      </c>
      <c r="W9" s="137"/>
      <c r="X9" s="137"/>
      <c r="Y9" s="138" t="s">
        <v>75</v>
      </c>
      <c r="Z9" s="138"/>
      <c r="AA9" s="126" t="s">
        <v>76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67"/>
    </row>
    <row r="10" spans="1:37" ht="209.25" customHeight="1">
      <c r="A10" s="97" t="s">
        <v>77</v>
      </c>
      <c r="B10" s="38" t="s">
        <v>16</v>
      </c>
      <c r="C10" s="38" t="s">
        <v>17</v>
      </c>
      <c r="D10" s="38" t="s">
        <v>18</v>
      </c>
      <c r="E10" s="39" t="s">
        <v>56</v>
      </c>
      <c r="F10" s="39" t="s">
        <v>81</v>
      </c>
      <c r="G10" s="39" t="s">
        <v>57</v>
      </c>
      <c r="H10" s="40" t="s">
        <v>480</v>
      </c>
      <c r="I10" s="41" t="s">
        <v>0</v>
      </c>
      <c r="J10" s="39" t="s">
        <v>64</v>
      </c>
      <c r="K10" s="42" t="s">
        <v>19</v>
      </c>
      <c r="L10" s="42" t="s">
        <v>63</v>
      </c>
      <c r="M10" s="42" t="s">
        <v>474</v>
      </c>
      <c r="N10" s="42" t="s">
        <v>4</v>
      </c>
      <c r="O10" s="42" t="s">
        <v>6</v>
      </c>
      <c r="P10" s="43" t="s">
        <v>20</v>
      </c>
      <c r="Q10" s="43" t="s">
        <v>21</v>
      </c>
      <c r="R10" s="43" t="s">
        <v>22</v>
      </c>
      <c r="S10" s="43" t="s">
        <v>23</v>
      </c>
      <c r="T10" s="43" t="s">
        <v>24</v>
      </c>
      <c r="U10" s="43" t="s">
        <v>25</v>
      </c>
      <c r="V10" s="44" t="s">
        <v>83</v>
      </c>
      <c r="W10" s="44" t="s">
        <v>82</v>
      </c>
      <c r="X10" s="44" t="s">
        <v>29</v>
      </c>
      <c r="Y10" s="45" t="s">
        <v>9</v>
      </c>
      <c r="Z10" s="45" t="s">
        <v>10</v>
      </c>
      <c r="AA10" s="42" t="s">
        <v>26</v>
      </c>
      <c r="AB10" s="42" t="s">
        <v>61</v>
      </c>
      <c r="AC10" s="42" t="s">
        <v>62</v>
      </c>
      <c r="AD10" s="42" t="s">
        <v>60</v>
      </c>
      <c r="AE10" s="43" t="s">
        <v>27</v>
      </c>
      <c r="AF10" s="43" t="s">
        <v>28</v>
      </c>
      <c r="AG10" s="46" t="s">
        <v>66</v>
      </c>
      <c r="AH10" s="46" t="s">
        <v>67</v>
      </c>
      <c r="AI10" s="46" t="s">
        <v>69</v>
      </c>
      <c r="AJ10" s="46" t="s">
        <v>68</v>
      </c>
      <c r="AK10" s="37" t="s">
        <v>34</v>
      </c>
    </row>
    <row r="11" spans="1:37" ht="8.25">
      <c r="A11" s="91">
        <v>1</v>
      </c>
      <c r="B11" s="48" t="s">
        <v>118</v>
      </c>
      <c r="C11" s="48" t="s">
        <v>111</v>
      </c>
      <c r="D11" s="48" t="s">
        <v>89</v>
      </c>
      <c r="E11" s="48" t="s">
        <v>39</v>
      </c>
      <c r="F11" s="48" t="s">
        <v>79</v>
      </c>
      <c r="G11" s="48" t="s">
        <v>15</v>
      </c>
      <c r="H11" s="48" t="s">
        <v>12</v>
      </c>
      <c r="I11" s="48" t="s">
        <v>11</v>
      </c>
      <c r="J11" s="50">
        <v>37659</v>
      </c>
      <c r="K11" s="51">
        <v>6.81</v>
      </c>
      <c r="L11" s="52" t="s">
        <v>14</v>
      </c>
      <c r="M11" s="52" t="s">
        <v>12</v>
      </c>
      <c r="N11" s="52" t="s">
        <v>14</v>
      </c>
      <c r="O11" s="52" t="s">
        <v>14</v>
      </c>
      <c r="P11" s="49">
        <v>0</v>
      </c>
      <c r="Q11" s="49">
        <v>0</v>
      </c>
      <c r="R11" s="49">
        <v>0</v>
      </c>
      <c r="S11" s="49">
        <v>7</v>
      </c>
      <c r="T11" s="49">
        <v>4</v>
      </c>
      <c r="U11" s="49">
        <v>11</v>
      </c>
      <c r="V11" s="66"/>
      <c r="W11" s="55"/>
      <c r="X11" s="52"/>
      <c r="Y11" s="52" t="s">
        <v>14</v>
      </c>
      <c r="Z11" s="52" t="s">
        <v>14</v>
      </c>
      <c r="AA11" s="56">
        <v>0.91</v>
      </c>
      <c r="AB11" s="56">
        <v>4</v>
      </c>
      <c r="AC11" s="56">
        <v>0</v>
      </c>
      <c r="AD11" s="56">
        <v>4</v>
      </c>
      <c r="AE11" s="56">
        <v>0</v>
      </c>
      <c r="AF11" s="56">
        <v>22</v>
      </c>
      <c r="AG11" s="57">
        <v>0</v>
      </c>
      <c r="AH11" s="57">
        <v>0</v>
      </c>
      <c r="AI11" s="57">
        <v>0</v>
      </c>
      <c r="AJ11" s="57">
        <v>0</v>
      </c>
      <c r="AK11" s="57">
        <v>26.91</v>
      </c>
    </row>
    <row r="12" spans="1:37" ht="8.25">
      <c r="A12" s="91">
        <v>2</v>
      </c>
      <c r="B12" s="48" t="s">
        <v>442</v>
      </c>
      <c r="C12" s="48" t="s">
        <v>93</v>
      </c>
      <c r="D12" s="48" t="s">
        <v>157</v>
      </c>
      <c r="E12" s="48" t="s">
        <v>39</v>
      </c>
      <c r="F12" s="48" t="s">
        <v>79</v>
      </c>
      <c r="G12" s="48" t="s">
        <v>15</v>
      </c>
      <c r="H12" s="48" t="s">
        <v>12</v>
      </c>
      <c r="I12" s="48" t="s">
        <v>11</v>
      </c>
      <c r="J12" s="50">
        <v>36758</v>
      </c>
      <c r="K12" s="51">
        <v>8.72</v>
      </c>
      <c r="L12" s="52" t="s">
        <v>14</v>
      </c>
      <c r="M12" s="52" t="s">
        <v>12</v>
      </c>
      <c r="N12" s="52" t="s">
        <v>14</v>
      </c>
      <c r="O12" s="52" t="s">
        <v>14</v>
      </c>
      <c r="P12" s="49">
        <v>0</v>
      </c>
      <c r="Q12" s="49">
        <v>0</v>
      </c>
      <c r="R12" s="49">
        <v>0</v>
      </c>
      <c r="S12" s="49">
        <v>6</v>
      </c>
      <c r="T12" s="49">
        <v>6</v>
      </c>
      <c r="U12" s="49">
        <v>17</v>
      </c>
      <c r="V12" s="66"/>
      <c r="W12" s="55"/>
      <c r="X12" s="52"/>
      <c r="Y12" s="52" t="s">
        <v>14</v>
      </c>
      <c r="Z12" s="52" t="s">
        <v>14</v>
      </c>
      <c r="AA12" s="56">
        <v>1.86</v>
      </c>
      <c r="AB12" s="56">
        <v>4</v>
      </c>
      <c r="AC12" s="56">
        <v>0</v>
      </c>
      <c r="AD12" s="56">
        <v>4</v>
      </c>
      <c r="AE12" s="56">
        <v>0</v>
      </c>
      <c r="AF12" s="56">
        <v>19.75</v>
      </c>
      <c r="AG12" s="57">
        <v>0</v>
      </c>
      <c r="AH12" s="57">
        <v>0</v>
      </c>
      <c r="AI12" s="57">
        <v>0</v>
      </c>
      <c r="AJ12" s="57">
        <v>0</v>
      </c>
      <c r="AK12" s="57">
        <v>25.61</v>
      </c>
    </row>
    <row r="13" spans="1:37" ht="8.25">
      <c r="A13" s="91">
        <v>3</v>
      </c>
      <c r="B13" s="49" t="s">
        <v>458</v>
      </c>
      <c r="C13" s="49" t="s">
        <v>138</v>
      </c>
      <c r="D13" s="49" t="s">
        <v>94</v>
      </c>
      <c r="E13" s="48" t="s">
        <v>39</v>
      </c>
      <c r="F13" s="48" t="s">
        <v>79</v>
      </c>
      <c r="G13" s="48" t="s">
        <v>15</v>
      </c>
      <c r="H13" s="49" t="s">
        <v>12</v>
      </c>
      <c r="I13" s="49" t="s">
        <v>11</v>
      </c>
      <c r="J13" s="58">
        <v>40508</v>
      </c>
      <c r="K13" s="59">
        <v>8</v>
      </c>
      <c r="L13" s="52" t="s">
        <v>14</v>
      </c>
      <c r="M13" s="53" t="s">
        <v>12</v>
      </c>
      <c r="N13" s="52" t="s">
        <v>14</v>
      </c>
      <c r="O13" s="52" t="s">
        <v>14</v>
      </c>
      <c r="P13" s="49">
        <v>0</v>
      </c>
      <c r="Q13" s="49">
        <v>0</v>
      </c>
      <c r="R13" s="49">
        <v>0</v>
      </c>
      <c r="S13" s="49">
        <v>1</v>
      </c>
      <c r="T13" s="49">
        <v>3</v>
      </c>
      <c r="U13" s="49">
        <v>24</v>
      </c>
      <c r="V13" s="66"/>
      <c r="W13" s="55"/>
      <c r="X13" s="52"/>
      <c r="Y13" s="52" t="s">
        <v>14</v>
      </c>
      <c r="Z13" s="52" t="s">
        <v>14</v>
      </c>
      <c r="AA13" s="56">
        <v>1.5</v>
      </c>
      <c r="AB13" s="56">
        <v>4</v>
      </c>
      <c r="AC13" s="56">
        <v>0</v>
      </c>
      <c r="AD13" s="56">
        <v>4</v>
      </c>
      <c r="AE13" s="56">
        <v>0</v>
      </c>
      <c r="AF13" s="56">
        <v>4</v>
      </c>
      <c r="AG13" s="57">
        <v>0</v>
      </c>
      <c r="AH13" s="57">
        <v>0</v>
      </c>
      <c r="AI13" s="57">
        <v>0</v>
      </c>
      <c r="AJ13" s="57">
        <v>0</v>
      </c>
      <c r="AK13" s="57">
        <v>9.5</v>
      </c>
    </row>
    <row r="14" spans="1:37" ht="8.25">
      <c r="A14" s="91">
        <v>4</v>
      </c>
      <c r="B14" s="48" t="s">
        <v>415</v>
      </c>
      <c r="C14" s="48" t="s">
        <v>131</v>
      </c>
      <c r="D14" s="48" t="s">
        <v>96</v>
      </c>
      <c r="E14" s="48" t="s">
        <v>39</v>
      </c>
      <c r="F14" s="48" t="s">
        <v>79</v>
      </c>
      <c r="G14" s="48" t="s">
        <v>15</v>
      </c>
      <c r="H14" s="48" t="s">
        <v>12</v>
      </c>
      <c r="I14" s="48" t="s">
        <v>11</v>
      </c>
      <c r="J14" s="50">
        <v>38002</v>
      </c>
      <c r="K14" s="51">
        <v>8.31</v>
      </c>
      <c r="L14" s="52" t="s">
        <v>14</v>
      </c>
      <c r="M14" s="52" t="s">
        <v>12</v>
      </c>
      <c r="N14" s="52" t="s">
        <v>14</v>
      </c>
      <c r="O14" s="52" t="s">
        <v>14</v>
      </c>
      <c r="P14" s="49">
        <v>0</v>
      </c>
      <c r="Q14" s="49">
        <v>0</v>
      </c>
      <c r="R14" s="49">
        <v>0</v>
      </c>
      <c r="S14" s="49">
        <v>0</v>
      </c>
      <c r="T14" s="49">
        <v>11</v>
      </c>
      <c r="U14" s="49">
        <v>17</v>
      </c>
      <c r="V14" s="66"/>
      <c r="W14" s="55"/>
      <c r="X14" s="52"/>
      <c r="Y14" s="52" t="s">
        <v>14</v>
      </c>
      <c r="Z14" s="52" t="s">
        <v>14</v>
      </c>
      <c r="AA14" s="56">
        <v>1.66</v>
      </c>
      <c r="AB14" s="56">
        <v>4</v>
      </c>
      <c r="AC14" s="56">
        <v>0</v>
      </c>
      <c r="AD14" s="56">
        <v>4</v>
      </c>
      <c r="AE14" s="56">
        <v>0</v>
      </c>
      <c r="AF14" s="56">
        <v>3</v>
      </c>
      <c r="AG14" s="57">
        <v>0</v>
      </c>
      <c r="AH14" s="57">
        <v>0</v>
      </c>
      <c r="AI14" s="57">
        <v>0</v>
      </c>
      <c r="AJ14" s="57">
        <v>0</v>
      </c>
      <c r="AK14" s="57">
        <v>8.66</v>
      </c>
    </row>
    <row r="15" spans="1:37" ht="8.25">
      <c r="A15" s="91">
        <v>5</v>
      </c>
      <c r="B15" s="48" t="s">
        <v>410</v>
      </c>
      <c r="C15" s="48" t="s">
        <v>150</v>
      </c>
      <c r="D15" s="48" t="s">
        <v>88</v>
      </c>
      <c r="E15" s="48" t="s">
        <v>39</v>
      </c>
      <c r="F15" s="48" t="s">
        <v>79</v>
      </c>
      <c r="G15" s="48" t="s">
        <v>15</v>
      </c>
      <c r="H15" s="49" t="s">
        <v>12</v>
      </c>
      <c r="I15" s="49" t="s">
        <v>11</v>
      </c>
      <c r="J15" s="50">
        <v>38765</v>
      </c>
      <c r="K15" s="51">
        <v>8.21</v>
      </c>
      <c r="L15" s="52" t="s">
        <v>14</v>
      </c>
      <c r="M15" s="53" t="s">
        <v>12</v>
      </c>
      <c r="N15" s="52" t="s">
        <v>14</v>
      </c>
      <c r="O15" s="52" t="s">
        <v>14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66"/>
      <c r="W15" s="55"/>
      <c r="X15" s="52"/>
      <c r="Y15" s="52" t="s">
        <v>14</v>
      </c>
      <c r="Z15" s="52" t="s">
        <v>14</v>
      </c>
      <c r="AA15" s="56">
        <v>1.61</v>
      </c>
      <c r="AB15" s="56">
        <v>4</v>
      </c>
      <c r="AC15" s="56">
        <v>0</v>
      </c>
      <c r="AD15" s="56">
        <v>4</v>
      </c>
      <c r="AE15" s="56">
        <v>0</v>
      </c>
      <c r="AF15" s="56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5.61</v>
      </c>
    </row>
    <row r="16" spans="1:37" ht="8.25">
      <c r="A16" s="91">
        <v>6</v>
      </c>
      <c r="B16" s="48" t="s">
        <v>443</v>
      </c>
      <c r="C16" s="48" t="s">
        <v>444</v>
      </c>
      <c r="D16" s="48" t="s">
        <v>88</v>
      </c>
      <c r="E16" s="48" t="s">
        <v>39</v>
      </c>
      <c r="F16" s="48" t="s">
        <v>79</v>
      </c>
      <c r="G16" s="48" t="s">
        <v>15</v>
      </c>
      <c r="H16" s="48" t="s">
        <v>12</v>
      </c>
      <c r="I16" s="48" t="s">
        <v>11</v>
      </c>
      <c r="J16" s="50">
        <v>40858</v>
      </c>
      <c r="K16" s="51">
        <v>7.58</v>
      </c>
      <c r="L16" s="52" t="s">
        <v>14</v>
      </c>
      <c r="M16" s="52" t="s">
        <v>12</v>
      </c>
      <c r="N16" s="52" t="s">
        <v>14</v>
      </c>
      <c r="O16" s="52" t="s">
        <v>14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66"/>
      <c r="W16" s="55"/>
      <c r="X16" s="52"/>
      <c r="Y16" s="52" t="s">
        <v>14</v>
      </c>
      <c r="Z16" s="52" t="s">
        <v>14</v>
      </c>
      <c r="AA16" s="56">
        <v>1.29</v>
      </c>
      <c r="AB16" s="56">
        <v>4</v>
      </c>
      <c r="AC16" s="56">
        <v>0</v>
      </c>
      <c r="AD16" s="56">
        <v>4</v>
      </c>
      <c r="AE16" s="56">
        <v>0</v>
      </c>
      <c r="AF16" s="56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5.29</v>
      </c>
    </row>
    <row r="17" spans="16:22" ht="8.25">
      <c r="P17" s="83"/>
      <c r="Q17" s="83"/>
      <c r="R17" s="83"/>
      <c r="S17" s="83"/>
      <c r="T17" s="83"/>
      <c r="U17" s="83"/>
      <c r="V17" s="83"/>
    </row>
    <row r="18" spans="16:31" ht="8.25">
      <c r="P18" s="83"/>
      <c r="Q18" s="83"/>
      <c r="R18" s="83"/>
      <c r="S18" s="83"/>
      <c r="T18" s="83"/>
      <c r="U18" s="83"/>
      <c r="V18" s="83"/>
      <c r="AE18" s="35" t="s">
        <v>553</v>
      </c>
    </row>
    <row r="19" ht="8.25">
      <c r="AE19" s="35" t="s">
        <v>545</v>
      </c>
    </row>
    <row r="20" ht="8.25">
      <c r="AD20" s="35" t="s">
        <v>546</v>
      </c>
    </row>
    <row r="21" ht="8.25">
      <c r="AD21" s="35" t="s">
        <v>547</v>
      </c>
    </row>
    <row r="25" ht="8.25">
      <c r="AD25" s="35" t="s">
        <v>548</v>
      </c>
    </row>
  </sheetData>
  <sheetProtection/>
  <mergeCells count="8">
    <mergeCell ref="E4:AC4"/>
    <mergeCell ref="AA9:AJ9"/>
    <mergeCell ref="B9:D9"/>
    <mergeCell ref="E9:J9"/>
    <mergeCell ref="K9:O9"/>
    <mergeCell ref="P9:U9"/>
    <mergeCell ref="V9:X9"/>
    <mergeCell ref="Y9:Z9"/>
  </mergeCells>
  <conditionalFormatting sqref="E1:I3 E5:I16">
    <cfRule type="expression" priority="9" dxfId="0">
      <formula>OR(AND($E1&lt;&gt;"ΠΕ23",$H1="ΝΑΙ",$I1="ΕΠΙΚΟΥΡΙΚΟΣ"),AND($E1&lt;&gt;"ΠΕ23",$H1="ΌΧΙ",$I1="ΚΥΡΙΟΣ"))</formula>
    </cfRule>
  </conditionalFormatting>
  <conditionalFormatting sqref="E1:G3 E5:G16">
    <cfRule type="expression" priority="8" dxfId="0">
      <formula>OR(AND($E1&lt;&gt;"ΠΕ25",$F1="ΑΕΙ",$G1="ΑΠΑΙΤΕΙΤΑΙ"),AND($E1&lt;&gt;"ΠΕ25",$E1&lt;&gt;"ΠΕ23",$F1="ΤΕΙ",$G1="ΔΕΝ ΑΠΑΙΤΕΙΤΑΙ"))</formula>
    </cfRule>
  </conditionalFormatting>
  <conditionalFormatting sqref="H5:H16 H1:H3 E1:E3 E5:E16">
    <cfRule type="expression" priority="6" dxfId="0">
      <formula>AND($E1="ΠΕ23",$H1="ΌΧΙ")</formula>
    </cfRule>
  </conditionalFormatting>
  <conditionalFormatting sqref="G1:G3 G5:G16 E1:E3 E5:E16">
    <cfRule type="expression" priority="7" dxfId="0">
      <formula>OR(AND($E1="ΠΕ23",$G1="ΑΠΑΙΤΕΙΤΑΙ"),AND($E1="ΠΕ25",$G1="ΔΕΝ ΑΠΑΙΤΕΙΤΑΙ"))</formula>
    </cfRule>
  </conditionalFormatting>
  <conditionalFormatting sqref="G1:H3 G5:H16">
    <cfRule type="expression" priority="5" dxfId="0">
      <formula>AND($G1="ΔΕΝ ΑΠΑΙΤΕΙΤΑΙ",$H1="ΌΧΙ")</formula>
    </cfRule>
  </conditionalFormatting>
  <conditionalFormatting sqref="E1:F3 E5:F16">
    <cfRule type="expression" priority="4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0">
    <cfRule type="expression" priority="3" dxfId="0">
      <formula>AND($G10="ΔΕΝ ΑΠΑΙΤΕΙΤΑΙ",$H10="ΌΧΙ")</formula>
    </cfRule>
  </conditionalFormatting>
  <conditionalFormatting sqref="H10">
    <cfRule type="expression" priority="2" dxfId="0">
      <formula>OR(AND($E10&lt;&gt;"ΠΕ23",$H10="ΝΑΙ",$I10="ΕΠΙΚΟΥΡΙΚΟΣ"),AND($E10&lt;&gt;"ΠΕ23",$H10="ΌΧΙ",$I10="ΚΥΡΙΟΣ"))</formula>
    </cfRule>
  </conditionalFormatting>
  <conditionalFormatting sqref="H10">
    <cfRule type="expression" priority="1" dxfId="0">
      <formula>AND($E10="ΠΕ23",$H10="ΌΧΙ")</formula>
    </cfRule>
  </conditionalFormatting>
  <dataValidations count="12">
    <dataValidation type="whole" operator="greaterThanOrEqual" allowBlank="1" showInputMessage="1" showErrorMessage="1" sqref="W11:W16">
      <formula1>0</formula1>
    </dataValidation>
    <dataValidation type="list" allowBlank="1" showInputMessage="1" showErrorMessage="1" sqref="F11:F16">
      <formula1>ΑΕΙ_ΤΕΙ</formula1>
    </dataValidation>
    <dataValidation type="list" allowBlank="1" showInputMessage="1" showErrorMessage="1" sqref="G11:G16">
      <formula1>ΑΠΑΙΤΕΙΤΑΙ_ΔΕΝ_ΑΠΑΙΤΕΙΤΑΙ</formula1>
    </dataValidation>
    <dataValidation type="list" allowBlank="1" showInputMessage="1" showErrorMessage="1" sqref="E11:E16">
      <formula1>ΚΛΑΔΟΣ_ΕΕΠ</formula1>
    </dataValidation>
    <dataValidation type="list" allowBlank="1" showInputMessage="1" showErrorMessage="1" sqref="I11:I16">
      <formula1>ΚΑΤΗΓΟΡΙΑ_ΠΙΝΑΚΑ</formula1>
    </dataValidation>
    <dataValidation type="decimal" allowBlank="1" showInputMessage="1" showErrorMessage="1" sqref="K11:K16">
      <formula1>0</formula1>
      <formula2>10</formula2>
    </dataValidation>
    <dataValidation type="list" allowBlank="1" showInputMessage="1" showErrorMessage="1" sqref="X11:X16">
      <formula1>ΠΟΛΥΤΕΚΝΟΣ_ΤΡΙΤΕΚΝΟΣ</formula1>
    </dataValidation>
    <dataValidation type="decimal" allowBlank="1" showInputMessage="1" showErrorMessage="1" sqref="V11:V16">
      <formula1>0</formula1>
      <formula2>1</formula2>
    </dataValidation>
    <dataValidation type="whole" allowBlank="1" showInputMessage="1" showErrorMessage="1" sqref="U11:U16 R11:R16">
      <formula1>0</formula1>
      <formula2>29</formula2>
    </dataValidation>
    <dataValidation type="whole" allowBlank="1" showInputMessage="1" showErrorMessage="1" sqref="T11:T16 Q11:Q16">
      <formula1>0</formula1>
      <formula2>11</formula2>
    </dataValidation>
    <dataValidation type="whole" allowBlank="1" showInputMessage="1" showErrorMessage="1" sqref="S11:S16 P11:P16">
      <formula1>0</formula1>
      <formula2>40</formula2>
    </dataValidation>
    <dataValidation type="list" allowBlank="1" showInputMessage="1" showErrorMessage="1" sqref="Y11:Z16 H11:H16 L11:O16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3"/>
  <sheetViews>
    <sheetView zoomScale="98" zoomScaleNormal="98" zoomScalePageLayoutView="0" workbookViewId="0" topLeftCell="A31">
      <selection activeCell="K81" sqref="K81"/>
    </sheetView>
  </sheetViews>
  <sheetFormatPr defaultColWidth="9.140625" defaultRowHeight="15"/>
  <cols>
    <col min="1" max="1" width="3.140625" style="95" customWidth="1"/>
    <col min="2" max="4" width="9.140625" style="35" customWidth="1"/>
    <col min="5" max="6" width="4.7109375" style="35" customWidth="1"/>
    <col min="7" max="7" width="9.140625" style="35" customWidth="1"/>
    <col min="8" max="8" width="4.140625" style="35" customWidth="1"/>
    <col min="9" max="9" width="9.140625" style="35" customWidth="1"/>
    <col min="10" max="10" width="10.421875" style="35" bestFit="1" customWidth="1"/>
    <col min="11" max="15" width="3.7109375" style="35" customWidth="1"/>
    <col min="16" max="37" width="3.8515625" style="35" customWidth="1"/>
    <col min="38" max="38" width="5.00390625" style="35" customWidth="1"/>
    <col min="39" max="16384" width="9.140625" style="35" customWidth="1"/>
  </cols>
  <sheetData>
    <row r="1" spans="1:37" ht="8.2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5">
      <c r="A2" s="33"/>
      <c r="B2" s="32"/>
      <c r="C2" s="87"/>
      <c r="D2" s="87"/>
      <c r="E2" s="87"/>
      <c r="F2" s="87"/>
      <c r="G2" s="87"/>
      <c r="H2" s="87"/>
      <c r="I2" s="8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5">
      <c r="A3" s="33"/>
      <c r="B3" s="32"/>
      <c r="C3" s="87"/>
      <c r="D3" s="87"/>
      <c r="E3" s="87"/>
      <c r="F3" s="87"/>
      <c r="G3" s="87"/>
      <c r="H3" s="87"/>
      <c r="I3" s="87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5" t="s">
        <v>496</v>
      </c>
      <c r="B4" s="139" t="s">
        <v>540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5">
      <c r="A5" s="75"/>
      <c r="B5" s="148" t="s">
        <v>522</v>
      </c>
      <c r="C5" s="12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8.25">
      <c r="A6" s="75" t="s">
        <v>497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8.25">
      <c r="A7" s="75" t="s">
        <v>495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8.25">
      <c r="A8" s="75" t="s">
        <v>494</v>
      </c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8.25">
      <c r="A9" s="73"/>
      <c r="B9" s="32"/>
      <c r="C9" s="32"/>
      <c r="D9" s="32"/>
      <c r="E9" s="32"/>
      <c r="F9" s="32"/>
      <c r="G9" s="32"/>
      <c r="H9" s="32"/>
      <c r="I9" s="32"/>
      <c r="J9" s="32"/>
      <c r="K9" s="33"/>
      <c r="L9" s="34"/>
      <c r="M9" s="34"/>
      <c r="N9" s="34"/>
      <c r="O9" s="34"/>
      <c r="P9" s="32"/>
      <c r="Q9" s="32"/>
      <c r="R9" s="32"/>
      <c r="S9" s="32"/>
      <c r="T9" s="32"/>
      <c r="U9" s="32"/>
      <c r="V9" s="32"/>
      <c r="W9" s="32"/>
      <c r="X9" s="34"/>
      <c r="Y9" s="34"/>
      <c r="Z9" s="34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8.25">
      <c r="A10" s="96"/>
      <c r="B10" s="127"/>
      <c r="C10" s="127"/>
      <c r="D10" s="128"/>
      <c r="E10" s="129" t="s">
        <v>71</v>
      </c>
      <c r="F10" s="130"/>
      <c r="G10" s="130"/>
      <c r="H10" s="130"/>
      <c r="I10" s="130"/>
      <c r="J10" s="131"/>
      <c r="K10" s="132" t="s">
        <v>72</v>
      </c>
      <c r="L10" s="133"/>
      <c r="M10" s="133"/>
      <c r="N10" s="133"/>
      <c r="O10" s="134"/>
      <c r="P10" s="135" t="s">
        <v>73</v>
      </c>
      <c r="Q10" s="135"/>
      <c r="R10" s="135"/>
      <c r="S10" s="135"/>
      <c r="T10" s="135"/>
      <c r="U10" s="135"/>
      <c r="V10" s="136" t="s">
        <v>74</v>
      </c>
      <c r="W10" s="137"/>
      <c r="X10" s="137"/>
      <c r="Y10" s="138" t="s">
        <v>75</v>
      </c>
      <c r="Z10" s="138"/>
      <c r="AA10" s="126" t="s">
        <v>76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67"/>
    </row>
    <row r="11" spans="1:37" ht="159" customHeight="1">
      <c r="A11" s="70" t="s">
        <v>77</v>
      </c>
      <c r="B11" s="38" t="s">
        <v>16</v>
      </c>
      <c r="C11" s="38" t="s">
        <v>17</v>
      </c>
      <c r="D11" s="38" t="s">
        <v>18</v>
      </c>
      <c r="E11" s="39" t="s">
        <v>56</v>
      </c>
      <c r="F11" s="39" t="s">
        <v>81</v>
      </c>
      <c r="G11" s="39" t="s">
        <v>57</v>
      </c>
      <c r="H11" s="40" t="s">
        <v>480</v>
      </c>
      <c r="I11" s="41" t="s">
        <v>0</v>
      </c>
      <c r="J11" s="39" t="s">
        <v>64</v>
      </c>
      <c r="K11" s="42" t="s">
        <v>19</v>
      </c>
      <c r="L11" s="42" t="s">
        <v>63</v>
      </c>
      <c r="M11" s="42" t="s">
        <v>474</v>
      </c>
      <c r="N11" s="42" t="s">
        <v>4</v>
      </c>
      <c r="O11" s="42" t="s">
        <v>6</v>
      </c>
      <c r="P11" s="43" t="s">
        <v>20</v>
      </c>
      <c r="Q11" s="43" t="s">
        <v>21</v>
      </c>
      <c r="R11" s="43" t="s">
        <v>22</v>
      </c>
      <c r="S11" s="43" t="s">
        <v>23</v>
      </c>
      <c r="T11" s="43" t="s">
        <v>24</v>
      </c>
      <c r="U11" s="43" t="s">
        <v>25</v>
      </c>
      <c r="V11" s="44" t="s">
        <v>83</v>
      </c>
      <c r="W11" s="44" t="s">
        <v>82</v>
      </c>
      <c r="X11" s="44" t="s">
        <v>29</v>
      </c>
      <c r="Y11" s="45" t="s">
        <v>9</v>
      </c>
      <c r="Z11" s="45" t="s">
        <v>10</v>
      </c>
      <c r="AA11" s="42" t="s">
        <v>26</v>
      </c>
      <c r="AB11" s="42" t="s">
        <v>61</v>
      </c>
      <c r="AC11" s="42" t="s">
        <v>62</v>
      </c>
      <c r="AD11" s="42" t="s">
        <v>60</v>
      </c>
      <c r="AE11" s="43" t="s">
        <v>27</v>
      </c>
      <c r="AF11" s="43" t="s">
        <v>28</v>
      </c>
      <c r="AG11" s="46" t="s">
        <v>66</v>
      </c>
      <c r="AH11" s="46" t="s">
        <v>67</v>
      </c>
      <c r="AI11" s="46" t="s">
        <v>69</v>
      </c>
      <c r="AJ11" s="46" t="s">
        <v>68</v>
      </c>
      <c r="AK11" s="37" t="s">
        <v>34</v>
      </c>
    </row>
    <row r="12" spans="1:37" ht="8.25">
      <c r="A12" s="91">
        <v>1</v>
      </c>
      <c r="B12" s="49" t="s">
        <v>404</v>
      </c>
      <c r="C12" s="49" t="s">
        <v>111</v>
      </c>
      <c r="D12" s="49" t="s">
        <v>405</v>
      </c>
      <c r="E12" s="49" t="s">
        <v>39</v>
      </c>
      <c r="F12" s="49" t="s">
        <v>79</v>
      </c>
      <c r="G12" s="49" t="s">
        <v>15</v>
      </c>
      <c r="H12" s="49" t="s">
        <v>12</v>
      </c>
      <c r="I12" s="49" t="s">
        <v>13</v>
      </c>
      <c r="J12" s="58">
        <v>36971</v>
      </c>
      <c r="K12" s="59">
        <v>7.33</v>
      </c>
      <c r="L12" s="53" t="s">
        <v>14</v>
      </c>
      <c r="M12" s="53" t="s">
        <v>14</v>
      </c>
      <c r="N12" s="53" t="s">
        <v>14</v>
      </c>
      <c r="O12" s="53" t="s">
        <v>12</v>
      </c>
      <c r="P12" s="49">
        <v>1</v>
      </c>
      <c r="Q12" s="49">
        <v>0</v>
      </c>
      <c r="R12" s="49">
        <v>0</v>
      </c>
      <c r="S12" s="49">
        <v>7</v>
      </c>
      <c r="T12" s="49">
        <v>10</v>
      </c>
      <c r="U12" s="49">
        <v>24</v>
      </c>
      <c r="V12" s="54"/>
      <c r="W12" s="55"/>
      <c r="X12" s="52"/>
      <c r="Y12" s="52" t="s">
        <v>14</v>
      </c>
      <c r="Z12" s="52" t="s">
        <v>14</v>
      </c>
      <c r="AA12" s="56">
        <v>1.17</v>
      </c>
      <c r="AB12" s="56">
        <v>0</v>
      </c>
      <c r="AC12" s="56">
        <v>2</v>
      </c>
      <c r="AD12" s="56">
        <v>2</v>
      </c>
      <c r="AE12" s="56">
        <v>1</v>
      </c>
      <c r="AF12" s="56">
        <v>23.75</v>
      </c>
      <c r="AG12" s="57">
        <v>0</v>
      </c>
      <c r="AH12" s="57">
        <v>0</v>
      </c>
      <c r="AI12" s="57">
        <v>0</v>
      </c>
      <c r="AJ12" s="57">
        <v>0</v>
      </c>
      <c r="AK12" s="57">
        <v>27.92</v>
      </c>
    </row>
    <row r="13" spans="1:37" ht="8.25">
      <c r="A13" s="91">
        <v>2</v>
      </c>
      <c r="B13" s="49" t="s">
        <v>434</v>
      </c>
      <c r="C13" s="49" t="s">
        <v>124</v>
      </c>
      <c r="D13" s="49" t="s">
        <v>92</v>
      </c>
      <c r="E13" s="49" t="s">
        <v>39</v>
      </c>
      <c r="F13" s="49" t="s">
        <v>79</v>
      </c>
      <c r="G13" s="49" t="s">
        <v>15</v>
      </c>
      <c r="H13" s="49" t="s">
        <v>12</v>
      </c>
      <c r="I13" s="49" t="s">
        <v>13</v>
      </c>
      <c r="J13" s="58">
        <v>36057</v>
      </c>
      <c r="K13" s="59">
        <v>8.15</v>
      </c>
      <c r="L13" s="53" t="s">
        <v>14</v>
      </c>
      <c r="M13" s="53" t="s">
        <v>12</v>
      </c>
      <c r="N13" s="53" t="s">
        <v>14</v>
      </c>
      <c r="O13" s="53" t="s">
        <v>14</v>
      </c>
      <c r="P13" s="49">
        <v>2</v>
      </c>
      <c r="Q13" s="49">
        <v>4</v>
      </c>
      <c r="R13" s="49">
        <v>16</v>
      </c>
      <c r="S13" s="49">
        <v>4</v>
      </c>
      <c r="T13" s="49">
        <v>10</v>
      </c>
      <c r="U13" s="49">
        <v>14</v>
      </c>
      <c r="V13" s="54"/>
      <c r="W13" s="55"/>
      <c r="X13" s="52"/>
      <c r="Y13" s="52" t="s">
        <v>14</v>
      </c>
      <c r="Z13" s="52" t="s">
        <v>14</v>
      </c>
      <c r="AA13" s="56">
        <v>1.58</v>
      </c>
      <c r="AB13" s="56">
        <v>4</v>
      </c>
      <c r="AC13" s="56">
        <v>0</v>
      </c>
      <c r="AD13" s="56">
        <v>4</v>
      </c>
      <c r="AE13" s="56">
        <v>2</v>
      </c>
      <c r="AF13" s="56">
        <v>14.5</v>
      </c>
      <c r="AG13" s="57">
        <v>0</v>
      </c>
      <c r="AH13" s="57">
        <v>0</v>
      </c>
      <c r="AI13" s="57">
        <v>0</v>
      </c>
      <c r="AJ13" s="57">
        <v>0</v>
      </c>
      <c r="AK13" s="57">
        <v>22.08</v>
      </c>
    </row>
    <row r="14" spans="1:37" ht="8.25">
      <c r="A14" s="91">
        <v>3</v>
      </c>
      <c r="B14" s="49" t="s">
        <v>418</v>
      </c>
      <c r="C14" s="49" t="s">
        <v>91</v>
      </c>
      <c r="D14" s="49" t="s">
        <v>136</v>
      </c>
      <c r="E14" s="49" t="s">
        <v>39</v>
      </c>
      <c r="F14" s="49" t="s">
        <v>79</v>
      </c>
      <c r="G14" s="49" t="s">
        <v>15</v>
      </c>
      <c r="H14" s="49" t="s">
        <v>12</v>
      </c>
      <c r="I14" s="49" t="s">
        <v>13</v>
      </c>
      <c r="J14" s="58">
        <v>40001</v>
      </c>
      <c r="K14" s="59">
        <v>9.62</v>
      </c>
      <c r="L14" s="53" t="s">
        <v>14</v>
      </c>
      <c r="M14" s="53" t="s">
        <v>12</v>
      </c>
      <c r="N14" s="53" t="s">
        <v>14</v>
      </c>
      <c r="O14" s="53" t="s">
        <v>14</v>
      </c>
      <c r="P14" s="49">
        <v>0</v>
      </c>
      <c r="Q14" s="49">
        <v>0</v>
      </c>
      <c r="R14" s="49">
        <v>0</v>
      </c>
      <c r="S14" s="49">
        <v>2</v>
      </c>
      <c r="T14" s="49">
        <v>4</v>
      </c>
      <c r="U14" s="49">
        <v>16</v>
      </c>
      <c r="V14" s="54">
        <v>0.67</v>
      </c>
      <c r="W14" s="55"/>
      <c r="X14" s="52"/>
      <c r="Y14" s="52" t="s">
        <v>14</v>
      </c>
      <c r="Z14" s="52" t="s">
        <v>14</v>
      </c>
      <c r="AA14" s="56">
        <v>2.31</v>
      </c>
      <c r="AB14" s="56">
        <v>4</v>
      </c>
      <c r="AC14" s="56">
        <v>0</v>
      </c>
      <c r="AD14" s="56">
        <v>4</v>
      </c>
      <c r="AE14" s="56">
        <v>0</v>
      </c>
      <c r="AF14" s="56">
        <v>7.25</v>
      </c>
      <c r="AG14" s="57">
        <v>7</v>
      </c>
      <c r="AH14" s="57">
        <v>0</v>
      </c>
      <c r="AI14" s="57">
        <v>0</v>
      </c>
      <c r="AJ14" s="57">
        <v>7</v>
      </c>
      <c r="AK14" s="57">
        <v>20.56</v>
      </c>
    </row>
    <row r="15" spans="1:37" ht="8.25">
      <c r="A15" s="91">
        <v>4</v>
      </c>
      <c r="B15" s="49" t="s">
        <v>467</v>
      </c>
      <c r="C15" s="49" t="s">
        <v>90</v>
      </c>
      <c r="D15" s="49" t="s">
        <v>96</v>
      </c>
      <c r="E15" s="49" t="s">
        <v>39</v>
      </c>
      <c r="F15" s="49" t="s">
        <v>79</v>
      </c>
      <c r="G15" s="49" t="s">
        <v>15</v>
      </c>
      <c r="H15" s="49" t="s">
        <v>12</v>
      </c>
      <c r="I15" s="49" t="s">
        <v>13</v>
      </c>
      <c r="J15" s="58">
        <v>35747</v>
      </c>
      <c r="K15" s="59">
        <v>7.38</v>
      </c>
      <c r="L15" s="53" t="s">
        <v>14</v>
      </c>
      <c r="M15" s="53" t="s">
        <v>12</v>
      </c>
      <c r="N15" s="53" t="s">
        <v>14</v>
      </c>
      <c r="O15" s="53" t="s">
        <v>14</v>
      </c>
      <c r="P15" s="49">
        <v>2</v>
      </c>
      <c r="Q15" s="49">
        <v>8</v>
      </c>
      <c r="R15" s="49">
        <v>17</v>
      </c>
      <c r="S15" s="49">
        <v>3</v>
      </c>
      <c r="T15" s="49">
        <v>11</v>
      </c>
      <c r="U15" s="49">
        <v>28</v>
      </c>
      <c r="V15" s="54"/>
      <c r="W15" s="55"/>
      <c r="X15" s="52"/>
      <c r="Y15" s="52" t="s">
        <v>14</v>
      </c>
      <c r="Z15" s="52" t="s">
        <v>14</v>
      </c>
      <c r="AA15" s="56">
        <v>1.19</v>
      </c>
      <c r="AB15" s="56">
        <v>4</v>
      </c>
      <c r="AC15" s="56">
        <v>0</v>
      </c>
      <c r="AD15" s="56">
        <v>4</v>
      </c>
      <c r="AE15" s="56">
        <v>2.5</v>
      </c>
      <c r="AF15" s="56">
        <v>12</v>
      </c>
      <c r="AG15" s="57">
        <v>0</v>
      </c>
      <c r="AH15" s="57">
        <v>0</v>
      </c>
      <c r="AI15" s="57">
        <v>0</v>
      </c>
      <c r="AJ15" s="57">
        <v>0</v>
      </c>
      <c r="AK15" s="57">
        <v>19.69</v>
      </c>
    </row>
    <row r="16" spans="1:37" ht="8.25">
      <c r="A16" s="91">
        <v>5</v>
      </c>
      <c r="B16" s="49" t="s">
        <v>389</v>
      </c>
      <c r="C16" s="49" t="s">
        <v>390</v>
      </c>
      <c r="D16" s="49" t="s">
        <v>92</v>
      </c>
      <c r="E16" s="49" t="s">
        <v>39</v>
      </c>
      <c r="F16" s="49" t="s">
        <v>79</v>
      </c>
      <c r="G16" s="49" t="s">
        <v>15</v>
      </c>
      <c r="H16" s="49" t="s">
        <v>12</v>
      </c>
      <c r="I16" s="49" t="s">
        <v>13</v>
      </c>
      <c r="J16" s="58">
        <v>39360</v>
      </c>
      <c r="K16" s="59">
        <v>7.36</v>
      </c>
      <c r="L16" s="53" t="s">
        <v>14</v>
      </c>
      <c r="M16" s="53" t="s">
        <v>12</v>
      </c>
      <c r="N16" s="53" t="s">
        <v>14</v>
      </c>
      <c r="O16" s="53" t="s">
        <v>14</v>
      </c>
      <c r="P16" s="49">
        <v>0</v>
      </c>
      <c r="Q16" s="49">
        <v>2</v>
      </c>
      <c r="R16" s="49">
        <v>16</v>
      </c>
      <c r="S16" s="49">
        <v>2</v>
      </c>
      <c r="T16" s="49">
        <v>4</v>
      </c>
      <c r="U16" s="49">
        <v>28</v>
      </c>
      <c r="V16" s="54">
        <v>0.67</v>
      </c>
      <c r="W16" s="55"/>
      <c r="X16" s="52"/>
      <c r="Y16" s="52" t="s">
        <v>12</v>
      </c>
      <c r="Z16" s="53" t="s">
        <v>14</v>
      </c>
      <c r="AA16" s="56">
        <v>1.18</v>
      </c>
      <c r="AB16" s="56">
        <v>4</v>
      </c>
      <c r="AC16" s="56">
        <v>0</v>
      </c>
      <c r="AD16" s="56">
        <v>4</v>
      </c>
      <c r="AE16" s="56">
        <v>0</v>
      </c>
      <c r="AF16" s="56">
        <v>7.25</v>
      </c>
      <c r="AG16" s="57">
        <v>7</v>
      </c>
      <c r="AH16" s="57">
        <v>0</v>
      </c>
      <c r="AI16" s="57">
        <v>0</v>
      </c>
      <c r="AJ16" s="57">
        <v>7</v>
      </c>
      <c r="AK16" s="57">
        <v>19.43</v>
      </c>
    </row>
    <row r="17" spans="1:37" ht="8.25">
      <c r="A17" s="91">
        <v>6</v>
      </c>
      <c r="B17" s="49" t="s">
        <v>416</v>
      </c>
      <c r="C17" s="49" t="s">
        <v>141</v>
      </c>
      <c r="D17" s="49" t="s">
        <v>89</v>
      </c>
      <c r="E17" s="49" t="s">
        <v>39</v>
      </c>
      <c r="F17" s="49" t="s">
        <v>79</v>
      </c>
      <c r="G17" s="49" t="s">
        <v>15</v>
      </c>
      <c r="H17" s="49" t="s">
        <v>12</v>
      </c>
      <c r="I17" s="49" t="s">
        <v>13</v>
      </c>
      <c r="J17" s="58">
        <v>40001</v>
      </c>
      <c r="K17" s="59">
        <v>7.27</v>
      </c>
      <c r="L17" s="53" t="s">
        <v>14</v>
      </c>
      <c r="M17" s="53" t="s">
        <v>12</v>
      </c>
      <c r="N17" s="53" t="s">
        <v>14</v>
      </c>
      <c r="O17" s="53" t="s">
        <v>14</v>
      </c>
      <c r="P17" s="49">
        <v>0</v>
      </c>
      <c r="Q17" s="49">
        <v>5</v>
      </c>
      <c r="R17" s="49">
        <v>16</v>
      </c>
      <c r="S17" s="49">
        <v>3</v>
      </c>
      <c r="T17" s="49">
        <v>1</v>
      </c>
      <c r="U17" s="49">
        <v>14</v>
      </c>
      <c r="V17" s="54"/>
      <c r="W17" s="55"/>
      <c r="X17" s="52"/>
      <c r="Y17" s="52" t="s">
        <v>12</v>
      </c>
      <c r="Z17" s="52" t="s">
        <v>14</v>
      </c>
      <c r="AA17" s="56">
        <v>1.14</v>
      </c>
      <c r="AB17" s="56">
        <v>4</v>
      </c>
      <c r="AC17" s="56">
        <v>0</v>
      </c>
      <c r="AD17" s="56">
        <v>4</v>
      </c>
      <c r="AE17" s="56">
        <v>0.5</v>
      </c>
      <c r="AF17" s="56">
        <v>9.25</v>
      </c>
      <c r="AG17" s="57">
        <v>0</v>
      </c>
      <c r="AH17" s="57">
        <v>0</v>
      </c>
      <c r="AI17" s="57">
        <v>0</v>
      </c>
      <c r="AJ17" s="57">
        <v>0</v>
      </c>
      <c r="AK17" s="57">
        <v>14.89</v>
      </c>
    </row>
    <row r="18" spans="1:37" ht="8.25">
      <c r="A18" s="91">
        <v>7</v>
      </c>
      <c r="B18" s="49" t="s">
        <v>459</v>
      </c>
      <c r="C18" s="49" t="s">
        <v>129</v>
      </c>
      <c r="D18" s="49" t="s">
        <v>102</v>
      </c>
      <c r="E18" s="49" t="s">
        <v>39</v>
      </c>
      <c r="F18" s="49" t="s">
        <v>79</v>
      </c>
      <c r="G18" s="49" t="s">
        <v>15</v>
      </c>
      <c r="H18" s="49" t="s">
        <v>12</v>
      </c>
      <c r="I18" s="49" t="s">
        <v>13</v>
      </c>
      <c r="J18" s="58">
        <v>36798</v>
      </c>
      <c r="K18" s="59">
        <v>7.93</v>
      </c>
      <c r="L18" s="53" t="s">
        <v>14</v>
      </c>
      <c r="M18" s="53" t="s">
        <v>12</v>
      </c>
      <c r="N18" s="53" t="s">
        <v>14</v>
      </c>
      <c r="O18" s="53" t="s">
        <v>14</v>
      </c>
      <c r="P18" s="49">
        <v>2</v>
      </c>
      <c r="Q18" s="49">
        <v>3</v>
      </c>
      <c r="R18" s="49">
        <v>0</v>
      </c>
      <c r="S18" s="49">
        <v>1</v>
      </c>
      <c r="T18" s="49">
        <v>5</v>
      </c>
      <c r="U18" s="49">
        <v>16</v>
      </c>
      <c r="V18" s="54"/>
      <c r="W18" s="55"/>
      <c r="X18" s="52"/>
      <c r="Y18" s="52" t="s">
        <v>14</v>
      </c>
      <c r="Z18" s="52" t="s">
        <v>14</v>
      </c>
      <c r="AA18" s="56">
        <v>1.47</v>
      </c>
      <c r="AB18" s="56">
        <v>4</v>
      </c>
      <c r="AC18" s="56">
        <v>0</v>
      </c>
      <c r="AD18" s="56">
        <v>4</v>
      </c>
      <c r="AE18" s="56">
        <v>2</v>
      </c>
      <c r="AF18" s="56">
        <v>4.5</v>
      </c>
      <c r="AG18" s="57">
        <v>0</v>
      </c>
      <c r="AH18" s="57">
        <v>0</v>
      </c>
      <c r="AI18" s="57">
        <v>0</v>
      </c>
      <c r="AJ18" s="57">
        <v>0</v>
      </c>
      <c r="AK18" s="57">
        <v>11.97</v>
      </c>
    </row>
    <row r="19" spans="1:37" ht="8.25">
      <c r="A19" s="91">
        <v>8</v>
      </c>
      <c r="B19" s="49" t="s">
        <v>469</v>
      </c>
      <c r="C19" s="49" t="s">
        <v>90</v>
      </c>
      <c r="D19" s="49" t="s">
        <v>99</v>
      </c>
      <c r="E19" s="49" t="s">
        <v>39</v>
      </c>
      <c r="F19" s="49" t="s">
        <v>79</v>
      </c>
      <c r="G19" s="49" t="s">
        <v>15</v>
      </c>
      <c r="H19" s="49" t="s">
        <v>12</v>
      </c>
      <c r="I19" s="49" t="s">
        <v>13</v>
      </c>
      <c r="J19" s="58">
        <v>39003</v>
      </c>
      <c r="K19" s="59">
        <v>7.48</v>
      </c>
      <c r="L19" s="53" t="s">
        <v>14</v>
      </c>
      <c r="M19" s="53" t="s">
        <v>12</v>
      </c>
      <c r="N19" s="53" t="s">
        <v>14</v>
      </c>
      <c r="O19" s="53" t="s">
        <v>14</v>
      </c>
      <c r="P19" s="49">
        <v>0</v>
      </c>
      <c r="Q19" s="49">
        <v>0</v>
      </c>
      <c r="R19" s="49">
        <v>0</v>
      </c>
      <c r="S19" s="49">
        <v>2</v>
      </c>
      <c r="T19" s="49">
        <v>0</v>
      </c>
      <c r="U19" s="49">
        <v>3</v>
      </c>
      <c r="V19" s="54"/>
      <c r="W19" s="55"/>
      <c r="X19" s="52"/>
      <c r="Y19" s="52" t="s">
        <v>14</v>
      </c>
      <c r="Z19" s="52" t="s">
        <v>14</v>
      </c>
      <c r="AA19" s="56">
        <v>1.24</v>
      </c>
      <c r="AB19" s="56">
        <v>4</v>
      </c>
      <c r="AC19" s="56">
        <v>0</v>
      </c>
      <c r="AD19" s="56">
        <v>4</v>
      </c>
      <c r="AE19" s="56">
        <v>0</v>
      </c>
      <c r="AF19" s="56">
        <v>6</v>
      </c>
      <c r="AG19" s="57">
        <v>0</v>
      </c>
      <c r="AH19" s="57">
        <v>0</v>
      </c>
      <c r="AI19" s="57">
        <v>0</v>
      </c>
      <c r="AJ19" s="57">
        <v>0</v>
      </c>
      <c r="AK19" s="57">
        <v>11.24</v>
      </c>
    </row>
    <row r="20" spans="1:37" ht="8.25">
      <c r="A20" s="91">
        <v>9</v>
      </c>
      <c r="B20" s="49" t="s">
        <v>454</v>
      </c>
      <c r="C20" s="49" t="s">
        <v>124</v>
      </c>
      <c r="D20" s="49" t="s">
        <v>89</v>
      </c>
      <c r="E20" s="49" t="s">
        <v>39</v>
      </c>
      <c r="F20" s="49" t="s">
        <v>79</v>
      </c>
      <c r="G20" s="49" t="s">
        <v>15</v>
      </c>
      <c r="H20" s="49" t="s">
        <v>12</v>
      </c>
      <c r="I20" s="49" t="s">
        <v>13</v>
      </c>
      <c r="J20" s="58">
        <v>38195</v>
      </c>
      <c r="K20" s="59">
        <v>8.09</v>
      </c>
      <c r="L20" s="53" t="s">
        <v>14</v>
      </c>
      <c r="M20" s="53" t="s">
        <v>12</v>
      </c>
      <c r="N20" s="53" t="s">
        <v>14</v>
      </c>
      <c r="O20" s="53" t="s">
        <v>14</v>
      </c>
      <c r="P20" s="49">
        <v>1</v>
      </c>
      <c r="Q20" s="49">
        <v>5</v>
      </c>
      <c r="R20" s="49">
        <v>29</v>
      </c>
      <c r="S20" s="49">
        <v>1</v>
      </c>
      <c r="T20" s="49">
        <v>4</v>
      </c>
      <c r="U20" s="49">
        <v>6</v>
      </c>
      <c r="V20" s="54"/>
      <c r="W20" s="55"/>
      <c r="X20" s="52"/>
      <c r="Y20" s="52" t="s">
        <v>14</v>
      </c>
      <c r="Z20" s="52" t="s">
        <v>14</v>
      </c>
      <c r="AA20" s="56">
        <v>1.55</v>
      </c>
      <c r="AB20" s="56">
        <v>4</v>
      </c>
      <c r="AC20" s="56">
        <v>0</v>
      </c>
      <c r="AD20" s="56">
        <v>4</v>
      </c>
      <c r="AE20" s="56">
        <v>1.5</v>
      </c>
      <c r="AF20" s="56">
        <v>4</v>
      </c>
      <c r="AG20" s="57">
        <v>0</v>
      </c>
      <c r="AH20" s="57">
        <v>0</v>
      </c>
      <c r="AI20" s="57">
        <v>0</v>
      </c>
      <c r="AJ20" s="57">
        <v>0</v>
      </c>
      <c r="AK20" s="57">
        <v>11.05</v>
      </c>
    </row>
    <row r="21" spans="1:37" ht="8.25">
      <c r="A21" s="91">
        <v>10</v>
      </c>
      <c r="B21" s="49" t="s">
        <v>448</v>
      </c>
      <c r="C21" s="49" t="s">
        <v>144</v>
      </c>
      <c r="D21" s="49" t="s">
        <v>92</v>
      </c>
      <c r="E21" s="49" t="s">
        <v>39</v>
      </c>
      <c r="F21" s="49" t="s">
        <v>79</v>
      </c>
      <c r="G21" s="49" t="s">
        <v>15</v>
      </c>
      <c r="H21" s="49" t="s">
        <v>12</v>
      </c>
      <c r="I21" s="49" t="s">
        <v>13</v>
      </c>
      <c r="J21" s="58">
        <v>39276</v>
      </c>
      <c r="K21" s="59">
        <v>7.62</v>
      </c>
      <c r="L21" s="53" t="s">
        <v>14</v>
      </c>
      <c r="M21" s="53" t="s">
        <v>12</v>
      </c>
      <c r="N21" s="53" t="s">
        <v>14</v>
      </c>
      <c r="O21" s="53" t="s">
        <v>14</v>
      </c>
      <c r="P21" s="49">
        <v>2</v>
      </c>
      <c r="Q21" s="49">
        <v>3</v>
      </c>
      <c r="R21" s="49">
        <v>0</v>
      </c>
      <c r="S21" s="49">
        <v>1</v>
      </c>
      <c r="T21" s="49">
        <v>1</v>
      </c>
      <c r="U21" s="49">
        <v>7</v>
      </c>
      <c r="V21" s="54"/>
      <c r="W21" s="55"/>
      <c r="X21" s="52"/>
      <c r="Y21" s="52" t="s">
        <v>14</v>
      </c>
      <c r="Z21" s="52" t="s">
        <v>14</v>
      </c>
      <c r="AA21" s="56">
        <v>1.31</v>
      </c>
      <c r="AB21" s="56">
        <v>4</v>
      </c>
      <c r="AC21" s="56">
        <v>0</v>
      </c>
      <c r="AD21" s="56">
        <v>4</v>
      </c>
      <c r="AE21" s="56">
        <v>2</v>
      </c>
      <c r="AF21" s="56">
        <v>3.25</v>
      </c>
      <c r="AG21" s="57">
        <v>0</v>
      </c>
      <c r="AH21" s="57">
        <v>0</v>
      </c>
      <c r="AI21" s="57">
        <v>0</v>
      </c>
      <c r="AJ21" s="57">
        <v>0</v>
      </c>
      <c r="AK21" s="57">
        <v>10.56</v>
      </c>
    </row>
    <row r="22" spans="1:37" ht="8.25">
      <c r="A22" s="91">
        <v>11</v>
      </c>
      <c r="B22" s="49" t="s">
        <v>402</v>
      </c>
      <c r="C22" s="49" t="s">
        <v>105</v>
      </c>
      <c r="D22" s="49" t="s">
        <v>403</v>
      </c>
      <c r="E22" s="49" t="s">
        <v>39</v>
      </c>
      <c r="F22" s="49" t="s">
        <v>79</v>
      </c>
      <c r="G22" s="49" t="s">
        <v>15</v>
      </c>
      <c r="H22" s="49" t="s">
        <v>12</v>
      </c>
      <c r="I22" s="49" t="s">
        <v>13</v>
      </c>
      <c r="J22" s="58">
        <v>42479</v>
      </c>
      <c r="K22" s="59">
        <v>6.49</v>
      </c>
      <c r="L22" s="53" t="s">
        <v>14</v>
      </c>
      <c r="M22" s="53" t="s">
        <v>14</v>
      </c>
      <c r="N22" s="53" t="s">
        <v>14</v>
      </c>
      <c r="O22" s="53" t="s">
        <v>14</v>
      </c>
      <c r="P22" s="49">
        <v>0</v>
      </c>
      <c r="Q22" s="49">
        <v>0</v>
      </c>
      <c r="R22" s="49">
        <v>0</v>
      </c>
      <c r="S22" s="49">
        <v>0</v>
      </c>
      <c r="T22" s="49">
        <v>4</v>
      </c>
      <c r="U22" s="49">
        <v>21</v>
      </c>
      <c r="V22" s="54">
        <v>0.7</v>
      </c>
      <c r="W22" s="55"/>
      <c r="X22" s="52"/>
      <c r="Y22" s="52" t="s">
        <v>14</v>
      </c>
      <c r="Z22" s="52" t="s">
        <v>14</v>
      </c>
      <c r="AA22" s="56">
        <v>0.75</v>
      </c>
      <c r="AB22" s="56">
        <v>0</v>
      </c>
      <c r="AC22" s="56">
        <v>0</v>
      </c>
      <c r="AD22" s="56">
        <v>0</v>
      </c>
      <c r="AE22" s="56">
        <v>0</v>
      </c>
      <c r="AF22" s="56">
        <v>1.25</v>
      </c>
      <c r="AG22" s="57">
        <v>7</v>
      </c>
      <c r="AH22" s="57">
        <v>0</v>
      </c>
      <c r="AI22" s="57">
        <v>0</v>
      </c>
      <c r="AJ22" s="57">
        <v>7</v>
      </c>
      <c r="AK22" s="57">
        <v>9</v>
      </c>
    </row>
    <row r="23" spans="1:37" ht="8.25">
      <c r="A23" s="91">
        <v>12</v>
      </c>
      <c r="B23" s="49" t="s">
        <v>461</v>
      </c>
      <c r="C23" s="49" t="s">
        <v>88</v>
      </c>
      <c r="D23" s="49" t="s">
        <v>85</v>
      </c>
      <c r="E23" s="49" t="s">
        <v>39</v>
      </c>
      <c r="F23" s="49" t="s">
        <v>79</v>
      </c>
      <c r="G23" s="49" t="s">
        <v>15</v>
      </c>
      <c r="H23" s="49" t="s">
        <v>12</v>
      </c>
      <c r="I23" s="49" t="s">
        <v>13</v>
      </c>
      <c r="J23" s="58">
        <v>39644</v>
      </c>
      <c r="K23" s="59">
        <v>6.87</v>
      </c>
      <c r="L23" s="53" t="s">
        <v>14</v>
      </c>
      <c r="M23" s="53" t="s">
        <v>12</v>
      </c>
      <c r="N23" s="53" t="s">
        <v>14</v>
      </c>
      <c r="O23" s="53" t="s">
        <v>14</v>
      </c>
      <c r="P23" s="49">
        <v>0</v>
      </c>
      <c r="Q23" s="49">
        <v>5</v>
      </c>
      <c r="R23" s="49">
        <v>19</v>
      </c>
      <c r="S23" s="49">
        <v>1</v>
      </c>
      <c r="T23" s="49">
        <v>1</v>
      </c>
      <c r="U23" s="49">
        <v>7</v>
      </c>
      <c r="V23" s="54"/>
      <c r="W23" s="55"/>
      <c r="X23" s="52"/>
      <c r="Y23" s="52" t="s">
        <v>14</v>
      </c>
      <c r="Z23" s="52" t="s">
        <v>14</v>
      </c>
      <c r="AA23" s="56">
        <v>0.94</v>
      </c>
      <c r="AB23" s="56">
        <v>4</v>
      </c>
      <c r="AC23" s="56">
        <v>0</v>
      </c>
      <c r="AD23" s="56">
        <v>4</v>
      </c>
      <c r="AE23" s="56">
        <v>0.5</v>
      </c>
      <c r="AF23" s="56">
        <v>3.25</v>
      </c>
      <c r="AG23" s="57">
        <v>0</v>
      </c>
      <c r="AH23" s="57">
        <v>0</v>
      </c>
      <c r="AI23" s="57">
        <v>0</v>
      </c>
      <c r="AJ23" s="57">
        <v>0</v>
      </c>
      <c r="AK23" s="57">
        <v>8.69</v>
      </c>
    </row>
    <row r="24" spans="1:37" s="83" customFormat="1" ht="8.25">
      <c r="A24" s="91">
        <v>13</v>
      </c>
      <c r="B24" s="49" t="s">
        <v>396</v>
      </c>
      <c r="C24" s="49" t="s">
        <v>397</v>
      </c>
      <c r="D24" s="49" t="s">
        <v>94</v>
      </c>
      <c r="E24" s="49" t="s">
        <v>39</v>
      </c>
      <c r="F24" s="49" t="s">
        <v>79</v>
      </c>
      <c r="G24" s="49" t="s">
        <v>15</v>
      </c>
      <c r="H24" s="49" t="s">
        <v>12</v>
      </c>
      <c r="I24" s="49" t="s">
        <v>13</v>
      </c>
      <c r="J24" s="58">
        <v>38455</v>
      </c>
      <c r="K24" s="59">
        <v>7.55</v>
      </c>
      <c r="L24" s="53" t="s">
        <v>14</v>
      </c>
      <c r="M24" s="53" t="s">
        <v>12</v>
      </c>
      <c r="N24" s="53" t="s">
        <v>14</v>
      </c>
      <c r="O24" s="53" t="s">
        <v>14</v>
      </c>
      <c r="P24" s="49">
        <v>0</v>
      </c>
      <c r="Q24" s="49">
        <v>5</v>
      </c>
      <c r="R24" s="49">
        <v>0</v>
      </c>
      <c r="S24" s="49">
        <v>1</v>
      </c>
      <c r="T24" s="49">
        <v>1</v>
      </c>
      <c r="U24" s="49">
        <v>7</v>
      </c>
      <c r="V24" s="66"/>
      <c r="W24" s="71"/>
      <c r="X24" s="53"/>
      <c r="Y24" s="53" t="s">
        <v>14</v>
      </c>
      <c r="Z24" s="53" t="s">
        <v>14</v>
      </c>
      <c r="AA24" s="56">
        <v>1.28</v>
      </c>
      <c r="AB24" s="56">
        <v>4</v>
      </c>
      <c r="AC24" s="56">
        <v>0</v>
      </c>
      <c r="AD24" s="56">
        <v>4</v>
      </c>
      <c r="AE24" s="56">
        <v>0</v>
      </c>
      <c r="AF24" s="56">
        <v>3.25</v>
      </c>
      <c r="AG24" s="57">
        <v>0</v>
      </c>
      <c r="AH24" s="57">
        <v>0</v>
      </c>
      <c r="AI24" s="57">
        <v>0</v>
      </c>
      <c r="AJ24" s="57">
        <v>0</v>
      </c>
      <c r="AK24" s="57">
        <v>8.53</v>
      </c>
    </row>
    <row r="25" spans="1:37" ht="8.25">
      <c r="A25" s="91">
        <v>14</v>
      </c>
      <c r="B25" s="49" t="s">
        <v>449</v>
      </c>
      <c r="C25" s="49" t="s">
        <v>129</v>
      </c>
      <c r="D25" s="49" t="s">
        <v>126</v>
      </c>
      <c r="E25" s="49" t="s">
        <v>39</v>
      </c>
      <c r="F25" s="49" t="s">
        <v>79</v>
      </c>
      <c r="G25" s="49" t="s">
        <v>15</v>
      </c>
      <c r="H25" s="49" t="s">
        <v>12</v>
      </c>
      <c r="I25" s="49" t="s">
        <v>13</v>
      </c>
      <c r="J25" s="58">
        <v>40962</v>
      </c>
      <c r="K25" s="59">
        <v>6.94</v>
      </c>
      <c r="L25" s="53" t="s">
        <v>14</v>
      </c>
      <c r="M25" s="53" t="s">
        <v>12</v>
      </c>
      <c r="N25" s="53" t="s">
        <v>14</v>
      </c>
      <c r="O25" s="53" t="s">
        <v>14</v>
      </c>
      <c r="P25" s="49">
        <v>1</v>
      </c>
      <c r="Q25" s="49">
        <v>1</v>
      </c>
      <c r="R25" s="49">
        <v>10</v>
      </c>
      <c r="S25" s="49">
        <v>0</v>
      </c>
      <c r="T25" s="49">
        <v>9</v>
      </c>
      <c r="U25" s="49">
        <v>19</v>
      </c>
      <c r="V25" s="54"/>
      <c r="W25" s="55"/>
      <c r="X25" s="52"/>
      <c r="Y25" s="52" t="s">
        <v>12</v>
      </c>
      <c r="Z25" s="52" t="s">
        <v>14</v>
      </c>
      <c r="AA25" s="56">
        <v>0.97</v>
      </c>
      <c r="AB25" s="56">
        <v>4</v>
      </c>
      <c r="AC25" s="56">
        <v>0</v>
      </c>
      <c r="AD25" s="56">
        <v>4</v>
      </c>
      <c r="AE25" s="56">
        <v>1</v>
      </c>
      <c r="AF25" s="56">
        <v>2.5</v>
      </c>
      <c r="AG25" s="57">
        <v>0</v>
      </c>
      <c r="AH25" s="57">
        <v>0</v>
      </c>
      <c r="AI25" s="57">
        <v>0</v>
      </c>
      <c r="AJ25" s="57">
        <v>0</v>
      </c>
      <c r="AK25" s="57">
        <v>8.47</v>
      </c>
    </row>
    <row r="26" spans="1:37" ht="8.25">
      <c r="A26" s="91">
        <v>15</v>
      </c>
      <c r="B26" s="49" t="s">
        <v>421</v>
      </c>
      <c r="C26" s="49" t="s">
        <v>422</v>
      </c>
      <c r="D26" s="49" t="s">
        <v>94</v>
      </c>
      <c r="E26" s="49" t="s">
        <v>39</v>
      </c>
      <c r="F26" s="49" t="s">
        <v>79</v>
      </c>
      <c r="G26" s="49" t="s">
        <v>15</v>
      </c>
      <c r="H26" s="49" t="s">
        <v>12</v>
      </c>
      <c r="I26" s="49" t="s">
        <v>13</v>
      </c>
      <c r="J26" s="58">
        <v>39003</v>
      </c>
      <c r="K26" s="59">
        <v>7.42</v>
      </c>
      <c r="L26" s="53" t="s">
        <v>14</v>
      </c>
      <c r="M26" s="53" t="s">
        <v>12</v>
      </c>
      <c r="N26" s="53" t="s">
        <v>14</v>
      </c>
      <c r="O26" s="53" t="s">
        <v>14</v>
      </c>
      <c r="P26" s="49">
        <v>1</v>
      </c>
      <c r="Q26" s="49">
        <v>10</v>
      </c>
      <c r="R26" s="49">
        <v>12</v>
      </c>
      <c r="S26" s="49">
        <v>0</v>
      </c>
      <c r="T26" s="49">
        <v>4</v>
      </c>
      <c r="U26" s="49">
        <v>21</v>
      </c>
      <c r="V26" s="54"/>
      <c r="W26" s="55"/>
      <c r="X26" s="52"/>
      <c r="Y26" s="52" t="s">
        <v>14</v>
      </c>
      <c r="Z26" s="52" t="s">
        <v>14</v>
      </c>
      <c r="AA26" s="56">
        <v>1.21</v>
      </c>
      <c r="AB26" s="56">
        <v>4</v>
      </c>
      <c r="AC26" s="56">
        <v>0</v>
      </c>
      <c r="AD26" s="56">
        <v>4</v>
      </c>
      <c r="AE26" s="56">
        <v>1.5</v>
      </c>
      <c r="AF26" s="56">
        <v>1.25</v>
      </c>
      <c r="AG26" s="57">
        <v>0</v>
      </c>
      <c r="AH26" s="57">
        <v>0</v>
      </c>
      <c r="AI26" s="57">
        <v>0</v>
      </c>
      <c r="AJ26" s="57">
        <v>0</v>
      </c>
      <c r="AK26" s="57">
        <v>7.96</v>
      </c>
    </row>
    <row r="27" spans="1:37" ht="8.25">
      <c r="A27" s="91">
        <v>16</v>
      </c>
      <c r="B27" s="49" t="s">
        <v>460</v>
      </c>
      <c r="C27" s="49" t="s">
        <v>115</v>
      </c>
      <c r="D27" s="49" t="s">
        <v>250</v>
      </c>
      <c r="E27" s="49" t="s">
        <v>39</v>
      </c>
      <c r="F27" s="49" t="s">
        <v>79</v>
      </c>
      <c r="G27" s="49" t="s">
        <v>15</v>
      </c>
      <c r="H27" s="49" t="s">
        <v>12</v>
      </c>
      <c r="I27" s="49" t="s">
        <v>13</v>
      </c>
      <c r="J27" s="58">
        <v>38679</v>
      </c>
      <c r="K27" s="59">
        <v>8.15</v>
      </c>
      <c r="L27" s="53" t="s">
        <v>14</v>
      </c>
      <c r="M27" s="53" t="s">
        <v>14</v>
      </c>
      <c r="N27" s="53" t="s">
        <v>14</v>
      </c>
      <c r="O27" s="53" t="s">
        <v>14</v>
      </c>
      <c r="P27" s="49">
        <v>7</v>
      </c>
      <c r="Q27" s="49">
        <v>1</v>
      </c>
      <c r="R27" s="49">
        <v>18</v>
      </c>
      <c r="S27" s="49">
        <v>1</v>
      </c>
      <c r="T27" s="49">
        <v>0</v>
      </c>
      <c r="U27" s="49">
        <v>28</v>
      </c>
      <c r="V27" s="54"/>
      <c r="W27" s="55"/>
      <c r="X27" s="52"/>
      <c r="Y27" s="52" t="s">
        <v>14</v>
      </c>
      <c r="Z27" s="52" t="s">
        <v>14</v>
      </c>
      <c r="AA27" s="56">
        <v>1.58</v>
      </c>
      <c r="AB27" s="56">
        <v>0</v>
      </c>
      <c r="AC27" s="56">
        <v>0</v>
      </c>
      <c r="AD27" s="56">
        <v>0</v>
      </c>
      <c r="AE27" s="56">
        <v>3</v>
      </c>
      <c r="AF27" s="56">
        <v>3.25</v>
      </c>
      <c r="AG27" s="57">
        <v>0</v>
      </c>
      <c r="AH27" s="57">
        <v>0</v>
      </c>
      <c r="AI27" s="57">
        <v>0</v>
      </c>
      <c r="AJ27" s="57">
        <v>0</v>
      </c>
      <c r="AK27" s="57">
        <v>7.83</v>
      </c>
    </row>
    <row r="28" spans="1:37" ht="8.25">
      <c r="A28" s="91">
        <v>17</v>
      </c>
      <c r="B28" s="49" t="s">
        <v>411</v>
      </c>
      <c r="C28" s="49" t="s">
        <v>91</v>
      </c>
      <c r="D28" s="49" t="s">
        <v>96</v>
      </c>
      <c r="E28" s="49" t="s">
        <v>39</v>
      </c>
      <c r="F28" s="49" t="s">
        <v>79</v>
      </c>
      <c r="G28" s="49" t="s">
        <v>15</v>
      </c>
      <c r="H28" s="49" t="s">
        <v>12</v>
      </c>
      <c r="I28" s="49" t="s">
        <v>13</v>
      </c>
      <c r="J28" s="58">
        <v>37314</v>
      </c>
      <c r="K28" s="59">
        <v>7.54</v>
      </c>
      <c r="L28" s="53" t="s">
        <v>14</v>
      </c>
      <c r="M28" s="53" t="s">
        <v>14</v>
      </c>
      <c r="N28" s="53" t="s">
        <v>14</v>
      </c>
      <c r="O28" s="53" t="s">
        <v>14</v>
      </c>
      <c r="P28" s="49">
        <v>3</v>
      </c>
      <c r="Q28" s="49">
        <v>8</v>
      </c>
      <c r="R28" s="49">
        <v>26</v>
      </c>
      <c r="S28" s="49">
        <v>1</v>
      </c>
      <c r="T28" s="49">
        <v>0</v>
      </c>
      <c r="U28" s="49">
        <v>22</v>
      </c>
      <c r="V28" s="54"/>
      <c r="W28" s="55"/>
      <c r="X28" s="52"/>
      <c r="Y28" s="52" t="s">
        <v>14</v>
      </c>
      <c r="Z28" s="52" t="s">
        <v>14</v>
      </c>
      <c r="AA28" s="56">
        <v>1.27</v>
      </c>
      <c r="AB28" s="56">
        <v>0</v>
      </c>
      <c r="AC28" s="56">
        <v>0</v>
      </c>
      <c r="AD28" s="56">
        <v>0</v>
      </c>
      <c r="AE28" s="56">
        <v>3</v>
      </c>
      <c r="AF28" s="56">
        <v>3.25</v>
      </c>
      <c r="AG28" s="57">
        <v>0</v>
      </c>
      <c r="AH28" s="57">
        <v>0</v>
      </c>
      <c r="AI28" s="57">
        <v>0</v>
      </c>
      <c r="AJ28" s="57">
        <v>0</v>
      </c>
      <c r="AK28" s="57">
        <v>7.52</v>
      </c>
    </row>
    <row r="29" spans="1:37" ht="8.25">
      <c r="A29" s="91">
        <v>18</v>
      </c>
      <c r="B29" s="49" t="s">
        <v>430</v>
      </c>
      <c r="C29" s="49" t="s">
        <v>431</v>
      </c>
      <c r="D29" s="49" t="s">
        <v>114</v>
      </c>
      <c r="E29" s="49" t="s">
        <v>39</v>
      </c>
      <c r="F29" s="49" t="s">
        <v>79</v>
      </c>
      <c r="G29" s="49" t="s">
        <v>15</v>
      </c>
      <c r="H29" s="49" t="s">
        <v>12</v>
      </c>
      <c r="I29" s="49" t="s">
        <v>13</v>
      </c>
      <c r="J29" s="58">
        <v>39507</v>
      </c>
      <c r="K29" s="59">
        <v>6.5</v>
      </c>
      <c r="L29" s="53" t="s">
        <v>14</v>
      </c>
      <c r="M29" s="53" t="s">
        <v>12</v>
      </c>
      <c r="N29" s="53" t="s">
        <v>14</v>
      </c>
      <c r="O29" s="53" t="s">
        <v>14</v>
      </c>
      <c r="P29" s="49">
        <v>0</v>
      </c>
      <c r="Q29" s="49">
        <v>0</v>
      </c>
      <c r="R29" s="49">
        <v>0</v>
      </c>
      <c r="S29" s="49">
        <v>0</v>
      </c>
      <c r="T29" s="49">
        <v>11</v>
      </c>
      <c r="U29" s="49">
        <v>11</v>
      </c>
      <c r="V29" s="54"/>
      <c r="W29" s="55"/>
      <c r="X29" s="52"/>
      <c r="Y29" s="52" t="s">
        <v>14</v>
      </c>
      <c r="Z29" s="52" t="s">
        <v>14</v>
      </c>
      <c r="AA29" s="56">
        <v>0.75</v>
      </c>
      <c r="AB29" s="56">
        <v>4</v>
      </c>
      <c r="AC29" s="56">
        <v>0</v>
      </c>
      <c r="AD29" s="56">
        <v>4</v>
      </c>
      <c r="AE29" s="56">
        <v>0</v>
      </c>
      <c r="AF29" s="56">
        <v>2.75</v>
      </c>
      <c r="AG29" s="57">
        <v>0</v>
      </c>
      <c r="AH29" s="57">
        <v>0</v>
      </c>
      <c r="AI29" s="57">
        <v>0</v>
      </c>
      <c r="AJ29" s="57">
        <v>0</v>
      </c>
      <c r="AK29" s="57">
        <v>7.5</v>
      </c>
    </row>
    <row r="30" spans="1:37" ht="8.25">
      <c r="A30" s="91">
        <v>19</v>
      </c>
      <c r="B30" s="49" t="s">
        <v>471</v>
      </c>
      <c r="C30" s="49" t="s">
        <v>117</v>
      </c>
      <c r="D30" s="49" t="s">
        <v>96</v>
      </c>
      <c r="E30" s="49" t="s">
        <v>39</v>
      </c>
      <c r="F30" s="49" t="s">
        <v>79</v>
      </c>
      <c r="G30" s="49" t="s">
        <v>15</v>
      </c>
      <c r="H30" s="49" t="s">
        <v>12</v>
      </c>
      <c r="I30" s="49" t="s">
        <v>13</v>
      </c>
      <c r="J30" s="58">
        <v>38692</v>
      </c>
      <c r="K30" s="59">
        <v>5.97</v>
      </c>
      <c r="L30" s="53" t="s">
        <v>14</v>
      </c>
      <c r="M30" s="53" t="s">
        <v>12</v>
      </c>
      <c r="N30" s="53" t="s">
        <v>14</v>
      </c>
      <c r="O30" s="53" t="s">
        <v>14</v>
      </c>
      <c r="P30" s="49">
        <v>0</v>
      </c>
      <c r="Q30" s="49">
        <v>0</v>
      </c>
      <c r="R30" s="49">
        <v>0</v>
      </c>
      <c r="S30" s="49">
        <v>0</v>
      </c>
      <c r="T30" s="49">
        <v>11</v>
      </c>
      <c r="U30" s="49">
        <v>21</v>
      </c>
      <c r="V30" s="54"/>
      <c r="W30" s="55"/>
      <c r="X30" s="52"/>
      <c r="Y30" s="52" t="s">
        <v>12</v>
      </c>
      <c r="Z30" s="52" t="s">
        <v>14</v>
      </c>
      <c r="AA30" s="56">
        <v>0.49</v>
      </c>
      <c r="AB30" s="56">
        <v>4</v>
      </c>
      <c r="AC30" s="56">
        <v>0</v>
      </c>
      <c r="AD30" s="56">
        <v>4</v>
      </c>
      <c r="AE30" s="56">
        <v>0</v>
      </c>
      <c r="AF30" s="56">
        <v>3</v>
      </c>
      <c r="AG30" s="57">
        <v>0</v>
      </c>
      <c r="AH30" s="57">
        <v>0</v>
      </c>
      <c r="AI30" s="57">
        <v>0</v>
      </c>
      <c r="AJ30" s="57">
        <v>0</v>
      </c>
      <c r="AK30" s="57">
        <v>7.49</v>
      </c>
    </row>
    <row r="31" spans="1:37" ht="8.25">
      <c r="A31" s="91">
        <v>20</v>
      </c>
      <c r="B31" s="49" t="s">
        <v>392</v>
      </c>
      <c r="C31" s="49" t="s">
        <v>121</v>
      </c>
      <c r="D31" s="49" t="s">
        <v>393</v>
      </c>
      <c r="E31" s="49" t="s">
        <v>39</v>
      </c>
      <c r="F31" s="49" t="s">
        <v>79</v>
      </c>
      <c r="G31" s="49" t="s">
        <v>15</v>
      </c>
      <c r="H31" s="49" t="s">
        <v>12</v>
      </c>
      <c r="I31" s="49" t="s">
        <v>13</v>
      </c>
      <c r="J31" s="58">
        <v>39287</v>
      </c>
      <c r="K31" s="59">
        <v>6.52</v>
      </c>
      <c r="L31" s="53" t="s">
        <v>14</v>
      </c>
      <c r="M31" s="53" t="s">
        <v>12</v>
      </c>
      <c r="N31" s="53" t="s">
        <v>14</v>
      </c>
      <c r="O31" s="53" t="s">
        <v>14</v>
      </c>
      <c r="P31" s="49">
        <v>1</v>
      </c>
      <c r="Q31" s="49">
        <v>3</v>
      </c>
      <c r="R31" s="49">
        <v>0</v>
      </c>
      <c r="S31" s="49">
        <v>0</v>
      </c>
      <c r="T31" s="49">
        <v>4</v>
      </c>
      <c r="U31" s="49">
        <v>21</v>
      </c>
      <c r="V31" s="54"/>
      <c r="W31" s="55"/>
      <c r="X31" s="52"/>
      <c r="Y31" s="52" t="s">
        <v>14</v>
      </c>
      <c r="Z31" s="52" t="s">
        <v>14</v>
      </c>
      <c r="AA31" s="56">
        <v>0.76</v>
      </c>
      <c r="AB31" s="56">
        <v>4</v>
      </c>
      <c r="AC31" s="56">
        <v>0</v>
      </c>
      <c r="AD31" s="56">
        <v>4</v>
      </c>
      <c r="AE31" s="56">
        <v>1</v>
      </c>
      <c r="AF31" s="56">
        <v>1.25</v>
      </c>
      <c r="AG31" s="57">
        <v>0</v>
      </c>
      <c r="AH31" s="57">
        <v>0</v>
      </c>
      <c r="AI31" s="57">
        <v>0</v>
      </c>
      <c r="AJ31" s="57">
        <v>0</v>
      </c>
      <c r="AK31" s="57">
        <v>7.01</v>
      </c>
    </row>
    <row r="32" spans="1:37" ht="8.25">
      <c r="A32" s="91">
        <v>21</v>
      </c>
      <c r="B32" s="49" t="s">
        <v>464</v>
      </c>
      <c r="C32" s="49" t="s">
        <v>124</v>
      </c>
      <c r="D32" s="49" t="s">
        <v>121</v>
      </c>
      <c r="E32" s="49" t="s">
        <v>39</v>
      </c>
      <c r="F32" s="49" t="s">
        <v>79</v>
      </c>
      <c r="G32" s="49" t="s">
        <v>15</v>
      </c>
      <c r="H32" s="49" t="s">
        <v>12</v>
      </c>
      <c r="I32" s="49" t="s">
        <v>13</v>
      </c>
      <c r="J32" s="58">
        <v>40476</v>
      </c>
      <c r="K32" s="59">
        <v>8.23</v>
      </c>
      <c r="L32" s="53" t="s">
        <v>14</v>
      </c>
      <c r="M32" s="53" t="s">
        <v>12</v>
      </c>
      <c r="N32" s="53" t="s">
        <v>14</v>
      </c>
      <c r="O32" s="53" t="s">
        <v>14</v>
      </c>
      <c r="P32" s="49">
        <v>0</v>
      </c>
      <c r="Q32" s="49">
        <v>0</v>
      </c>
      <c r="R32" s="49">
        <v>0</v>
      </c>
      <c r="S32" s="49">
        <v>0</v>
      </c>
      <c r="T32" s="49">
        <v>4</v>
      </c>
      <c r="U32" s="49">
        <v>21</v>
      </c>
      <c r="V32" s="54"/>
      <c r="W32" s="55"/>
      <c r="X32" s="52"/>
      <c r="Y32" s="52" t="s">
        <v>14</v>
      </c>
      <c r="Z32" s="52" t="s">
        <v>14</v>
      </c>
      <c r="AA32" s="56">
        <v>1.62</v>
      </c>
      <c r="AB32" s="56">
        <v>4</v>
      </c>
      <c r="AC32" s="56">
        <v>0</v>
      </c>
      <c r="AD32" s="56">
        <v>4</v>
      </c>
      <c r="AE32" s="56">
        <v>0</v>
      </c>
      <c r="AF32" s="56">
        <v>1.25</v>
      </c>
      <c r="AG32" s="57">
        <v>0</v>
      </c>
      <c r="AH32" s="57">
        <v>0</v>
      </c>
      <c r="AI32" s="57">
        <v>0</v>
      </c>
      <c r="AJ32" s="57">
        <v>0</v>
      </c>
      <c r="AK32" s="57">
        <v>6.87</v>
      </c>
    </row>
    <row r="33" spans="1:37" ht="8.25">
      <c r="A33" s="91">
        <v>22</v>
      </c>
      <c r="B33" s="49" t="s">
        <v>440</v>
      </c>
      <c r="C33" s="49" t="s">
        <v>441</v>
      </c>
      <c r="D33" s="49" t="s">
        <v>92</v>
      </c>
      <c r="E33" s="49" t="s">
        <v>39</v>
      </c>
      <c r="F33" s="49" t="s">
        <v>79</v>
      </c>
      <c r="G33" s="49" t="s">
        <v>15</v>
      </c>
      <c r="H33" s="49" t="s">
        <v>12</v>
      </c>
      <c r="I33" s="49" t="s">
        <v>13</v>
      </c>
      <c r="J33" s="58">
        <v>39759</v>
      </c>
      <c r="K33" s="59">
        <v>8.22</v>
      </c>
      <c r="L33" s="53" t="s">
        <v>14</v>
      </c>
      <c r="M33" s="53" t="s">
        <v>14</v>
      </c>
      <c r="N33" s="53" t="s">
        <v>14</v>
      </c>
      <c r="O33" s="53" t="s">
        <v>14</v>
      </c>
      <c r="P33" s="49">
        <v>0</v>
      </c>
      <c r="Q33" s="49">
        <v>8</v>
      </c>
      <c r="R33" s="49">
        <v>6</v>
      </c>
      <c r="S33" s="49">
        <v>1</v>
      </c>
      <c r="T33" s="49">
        <v>6</v>
      </c>
      <c r="U33" s="49">
        <v>1</v>
      </c>
      <c r="V33" s="54"/>
      <c r="W33" s="55"/>
      <c r="X33" s="52"/>
      <c r="Y33" s="52" t="s">
        <v>14</v>
      </c>
      <c r="Z33" s="52" t="s">
        <v>14</v>
      </c>
      <c r="AA33" s="56">
        <v>1.61</v>
      </c>
      <c r="AB33" s="56">
        <v>0</v>
      </c>
      <c r="AC33" s="56">
        <v>0</v>
      </c>
      <c r="AD33" s="56">
        <v>0</v>
      </c>
      <c r="AE33" s="56">
        <v>0.5</v>
      </c>
      <c r="AF33" s="56">
        <v>4.5</v>
      </c>
      <c r="AG33" s="57">
        <v>0</v>
      </c>
      <c r="AH33" s="57">
        <v>0</v>
      </c>
      <c r="AI33" s="57">
        <v>0</v>
      </c>
      <c r="AJ33" s="57">
        <v>0</v>
      </c>
      <c r="AK33" s="57">
        <v>6.61</v>
      </c>
    </row>
    <row r="34" spans="1:37" ht="8.25">
      <c r="A34" s="91">
        <v>23</v>
      </c>
      <c r="B34" s="49" t="s">
        <v>427</v>
      </c>
      <c r="C34" s="49" t="s">
        <v>123</v>
      </c>
      <c r="D34" s="49" t="s">
        <v>94</v>
      </c>
      <c r="E34" s="49" t="s">
        <v>39</v>
      </c>
      <c r="F34" s="49" t="s">
        <v>79</v>
      </c>
      <c r="G34" s="49" t="s">
        <v>15</v>
      </c>
      <c r="H34" s="49" t="s">
        <v>12</v>
      </c>
      <c r="I34" s="49" t="s">
        <v>13</v>
      </c>
      <c r="J34" s="58">
        <v>41190</v>
      </c>
      <c r="K34" s="59">
        <v>7.3</v>
      </c>
      <c r="L34" s="53" t="s">
        <v>14</v>
      </c>
      <c r="M34" s="53" t="s">
        <v>12</v>
      </c>
      <c r="N34" s="53" t="s">
        <v>14</v>
      </c>
      <c r="O34" s="53" t="s">
        <v>14</v>
      </c>
      <c r="P34" s="49">
        <v>0</v>
      </c>
      <c r="Q34" s="49">
        <v>0</v>
      </c>
      <c r="R34" s="49">
        <v>0</v>
      </c>
      <c r="S34" s="49">
        <v>0</v>
      </c>
      <c r="T34" s="49">
        <v>4</v>
      </c>
      <c r="U34" s="49">
        <v>21</v>
      </c>
      <c r="V34" s="54"/>
      <c r="W34" s="55"/>
      <c r="X34" s="52"/>
      <c r="Y34" s="52" t="s">
        <v>14</v>
      </c>
      <c r="Z34" s="52" t="s">
        <v>14</v>
      </c>
      <c r="AA34" s="56">
        <v>1.15</v>
      </c>
      <c r="AB34" s="56">
        <v>4</v>
      </c>
      <c r="AC34" s="56">
        <v>0</v>
      </c>
      <c r="AD34" s="56">
        <v>4</v>
      </c>
      <c r="AE34" s="56">
        <v>0</v>
      </c>
      <c r="AF34" s="56">
        <v>1.25</v>
      </c>
      <c r="AG34" s="57">
        <v>0</v>
      </c>
      <c r="AH34" s="57">
        <v>0</v>
      </c>
      <c r="AI34" s="57">
        <v>0</v>
      </c>
      <c r="AJ34" s="57">
        <v>0</v>
      </c>
      <c r="AK34" s="57">
        <v>6.4</v>
      </c>
    </row>
    <row r="35" spans="1:37" ht="8.25">
      <c r="A35" s="91">
        <v>24</v>
      </c>
      <c r="B35" s="49" t="s">
        <v>413</v>
      </c>
      <c r="C35" s="49" t="s">
        <v>179</v>
      </c>
      <c r="D35" s="49" t="s">
        <v>121</v>
      </c>
      <c r="E35" s="49" t="s">
        <v>39</v>
      </c>
      <c r="F35" s="49" t="s">
        <v>79</v>
      </c>
      <c r="G35" s="49" t="s">
        <v>15</v>
      </c>
      <c r="H35" s="49" t="s">
        <v>12</v>
      </c>
      <c r="I35" s="49" t="s">
        <v>13</v>
      </c>
      <c r="J35" s="58">
        <v>40549</v>
      </c>
      <c r="K35" s="59">
        <v>6.16</v>
      </c>
      <c r="L35" s="53" t="s">
        <v>14</v>
      </c>
      <c r="M35" s="53" t="s">
        <v>12</v>
      </c>
      <c r="N35" s="53" t="s">
        <v>14</v>
      </c>
      <c r="O35" s="53" t="s">
        <v>14</v>
      </c>
      <c r="P35" s="49">
        <v>0</v>
      </c>
      <c r="Q35" s="49">
        <v>10</v>
      </c>
      <c r="R35" s="49">
        <v>0</v>
      </c>
      <c r="S35" s="49">
        <v>0</v>
      </c>
      <c r="T35" s="49">
        <v>4</v>
      </c>
      <c r="U35" s="49">
        <v>21</v>
      </c>
      <c r="V35" s="54"/>
      <c r="W35" s="55"/>
      <c r="X35" s="52"/>
      <c r="Y35" s="52" t="s">
        <v>14</v>
      </c>
      <c r="Z35" s="52" t="s">
        <v>14</v>
      </c>
      <c r="AA35" s="56">
        <v>0.58</v>
      </c>
      <c r="AB35" s="56">
        <v>4</v>
      </c>
      <c r="AC35" s="56">
        <v>0</v>
      </c>
      <c r="AD35" s="56">
        <v>4</v>
      </c>
      <c r="AE35" s="56">
        <v>0.5</v>
      </c>
      <c r="AF35" s="56">
        <v>1.25</v>
      </c>
      <c r="AG35" s="57">
        <v>0</v>
      </c>
      <c r="AH35" s="57">
        <v>0</v>
      </c>
      <c r="AI35" s="57">
        <v>0</v>
      </c>
      <c r="AJ35" s="57">
        <v>0</v>
      </c>
      <c r="AK35" s="57">
        <v>6.33</v>
      </c>
    </row>
    <row r="36" spans="1:37" ht="8.25">
      <c r="A36" s="91">
        <v>25</v>
      </c>
      <c r="B36" s="49" t="s">
        <v>450</v>
      </c>
      <c r="C36" s="49" t="s">
        <v>105</v>
      </c>
      <c r="D36" s="49" t="s">
        <v>89</v>
      </c>
      <c r="E36" s="49" t="s">
        <v>39</v>
      </c>
      <c r="F36" s="49" t="s">
        <v>79</v>
      </c>
      <c r="G36" s="49" t="s">
        <v>15</v>
      </c>
      <c r="H36" s="49" t="s">
        <v>12</v>
      </c>
      <c r="I36" s="49" t="s">
        <v>13</v>
      </c>
      <c r="J36" s="58">
        <v>40385</v>
      </c>
      <c r="K36" s="59">
        <v>7.18</v>
      </c>
      <c r="L36" s="53" t="s">
        <v>14</v>
      </c>
      <c r="M36" s="53" t="s">
        <v>14</v>
      </c>
      <c r="N36" s="53" t="s">
        <v>14</v>
      </c>
      <c r="O36" s="53" t="s">
        <v>12</v>
      </c>
      <c r="P36" s="49">
        <v>2</v>
      </c>
      <c r="Q36" s="49">
        <v>4</v>
      </c>
      <c r="R36" s="49">
        <v>28</v>
      </c>
      <c r="S36" s="49">
        <v>0</v>
      </c>
      <c r="T36" s="49">
        <v>3</v>
      </c>
      <c r="U36" s="49">
        <v>20</v>
      </c>
      <c r="V36" s="54"/>
      <c r="W36" s="55"/>
      <c r="X36" s="52"/>
      <c r="Y36" s="52" t="s">
        <v>14</v>
      </c>
      <c r="Z36" s="52" t="s">
        <v>14</v>
      </c>
      <c r="AA36" s="56">
        <v>1.09</v>
      </c>
      <c r="AB36" s="56">
        <v>0</v>
      </c>
      <c r="AC36" s="56">
        <v>2</v>
      </c>
      <c r="AD36" s="56">
        <v>2</v>
      </c>
      <c r="AE36" s="56">
        <v>2</v>
      </c>
      <c r="AF36" s="56">
        <v>1</v>
      </c>
      <c r="AG36" s="57">
        <v>0</v>
      </c>
      <c r="AH36" s="57">
        <v>0</v>
      </c>
      <c r="AI36" s="57">
        <v>0</v>
      </c>
      <c r="AJ36" s="57">
        <v>0</v>
      </c>
      <c r="AK36" s="57">
        <v>6.09</v>
      </c>
    </row>
    <row r="37" spans="1:37" ht="8.25">
      <c r="A37" s="91">
        <v>26</v>
      </c>
      <c r="B37" s="49" t="s">
        <v>462</v>
      </c>
      <c r="C37" s="49" t="s">
        <v>117</v>
      </c>
      <c r="D37" s="49" t="s">
        <v>89</v>
      </c>
      <c r="E37" s="49" t="s">
        <v>39</v>
      </c>
      <c r="F37" s="49" t="s">
        <v>79</v>
      </c>
      <c r="G37" s="49" t="s">
        <v>15</v>
      </c>
      <c r="H37" s="49" t="s">
        <v>12</v>
      </c>
      <c r="I37" s="49" t="s">
        <v>13</v>
      </c>
      <c r="J37" s="58">
        <v>40137</v>
      </c>
      <c r="K37" s="59">
        <v>7.13</v>
      </c>
      <c r="L37" s="53" t="s">
        <v>14</v>
      </c>
      <c r="M37" s="53" t="s">
        <v>14</v>
      </c>
      <c r="N37" s="53" t="s">
        <v>14</v>
      </c>
      <c r="O37" s="53" t="s">
        <v>14</v>
      </c>
      <c r="P37" s="49">
        <v>0</v>
      </c>
      <c r="Q37" s="49">
        <v>8</v>
      </c>
      <c r="R37" s="49">
        <v>0</v>
      </c>
      <c r="S37" s="49">
        <v>1</v>
      </c>
      <c r="T37" s="49">
        <v>4</v>
      </c>
      <c r="U37" s="49">
        <v>15</v>
      </c>
      <c r="V37" s="54"/>
      <c r="W37" s="55"/>
      <c r="X37" s="52"/>
      <c r="Y37" s="52" t="s">
        <v>14</v>
      </c>
      <c r="Z37" s="52" t="s">
        <v>14</v>
      </c>
      <c r="AA37" s="56">
        <v>1.07</v>
      </c>
      <c r="AB37" s="56">
        <v>0</v>
      </c>
      <c r="AC37" s="56">
        <v>0</v>
      </c>
      <c r="AD37" s="56">
        <v>0</v>
      </c>
      <c r="AE37" s="56">
        <v>0.5</v>
      </c>
      <c r="AF37" s="56">
        <v>4.25</v>
      </c>
      <c r="AG37" s="57">
        <v>0</v>
      </c>
      <c r="AH37" s="57">
        <v>0</v>
      </c>
      <c r="AI37" s="57">
        <v>0</v>
      </c>
      <c r="AJ37" s="57">
        <v>0</v>
      </c>
      <c r="AK37" s="57">
        <v>5.82</v>
      </c>
    </row>
    <row r="38" spans="1:37" ht="8.25">
      <c r="A38" s="91">
        <v>27</v>
      </c>
      <c r="B38" s="49" t="s">
        <v>388</v>
      </c>
      <c r="C38" s="49" t="s">
        <v>115</v>
      </c>
      <c r="D38" s="49" t="s">
        <v>102</v>
      </c>
      <c r="E38" s="49" t="s">
        <v>39</v>
      </c>
      <c r="F38" s="49" t="s">
        <v>79</v>
      </c>
      <c r="G38" s="49" t="s">
        <v>15</v>
      </c>
      <c r="H38" s="49" t="s">
        <v>12</v>
      </c>
      <c r="I38" s="49" t="s">
        <v>13</v>
      </c>
      <c r="J38" s="58">
        <v>39057</v>
      </c>
      <c r="K38" s="59">
        <v>8.5</v>
      </c>
      <c r="L38" s="53" t="s">
        <v>14</v>
      </c>
      <c r="M38" s="53" t="s">
        <v>12</v>
      </c>
      <c r="N38" s="53" t="s">
        <v>14</v>
      </c>
      <c r="O38" s="53" t="s">
        <v>14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54"/>
      <c r="W38" s="55"/>
      <c r="X38" s="52"/>
      <c r="Y38" s="52" t="s">
        <v>14</v>
      </c>
      <c r="Z38" s="52" t="s">
        <v>14</v>
      </c>
      <c r="AA38" s="56">
        <v>1.75</v>
      </c>
      <c r="AB38" s="56">
        <v>4</v>
      </c>
      <c r="AC38" s="56">
        <v>0</v>
      </c>
      <c r="AD38" s="56">
        <v>4</v>
      </c>
      <c r="AE38" s="56">
        <v>0</v>
      </c>
      <c r="AF38" s="56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5.75</v>
      </c>
    </row>
    <row r="39" spans="1:37" ht="8.25">
      <c r="A39" s="91">
        <v>28</v>
      </c>
      <c r="B39" s="49" t="s">
        <v>470</v>
      </c>
      <c r="C39" s="49" t="s">
        <v>108</v>
      </c>
      <c r="D39" s="49" t="s">
        <v>89</v>
      </c>
      <c r="E39" s="49" t="s">
        <v>39</v>
      </c>
      <c r="F39" s="49" t="s">
        <v>79</v>
      </c>
      <c r="G39" s="49" t="s">
        <v>15</v>
      </c>
      <c r="H39" s="49" t="s">
        <v>12</v>
      </c>
      <c r="I39" s="49" t="s">
        <v>13</v>
      </c>
      <c r="J39" s="58">
        <v>40737</v>
      </c>
      <c r="K39" s="59">
        <v>6.76</v>
      </c>
      <c r="L39" s="53" t="s">
        <v>14</v>
      </c>
      <c r="M39" s="53" t="s">
        <v>14</v>
      </c>
      <c r="N39" s="53" t="s">
        <v>14</v>
      </c>
      <c r="O39" s="53" t="s">
        <v>14</v>
      </c>
      <c r="P39" s="49">
        <v>0</v>
      </c>
      <c r="Q39" s="49">
        <v>0</v>
      </c>
      <c r="R39" s="49">
        <v>0</v>
      </c>
      <c r="S39" s="49">
        <v>1</v>
      </c>
      <c r="T39" s="49">
        <v>3</v>
      </c>
      <c r="U39" s="49">
        <v>20</v>
      </c>
      <c r="V39" s="54"/>
      <c r="W39" s="55"/>
      <c r="X39" s="52"/>
      <c r="Y39" s="52" t="s">
        <v>14</v>
      </c>
      <c r="Z39" s="52" t="s">
        <v>14</v>
      </c>
      <c r="AA39" s="56">
        <v>0.88</v>
      </c>
      <c r="AB39" s="56">
        <v>0</v>
      </c>
      <c r="AC39" s="56">
        <v>0</v>
      </c>
      <c r="AD39" s="56">
        <v>0</v>
      </c>
      <c r="AE39" s="56">
        <v>0</v>
      </c>
      <c r="AF39" s="56">
        <v>4</v>
      </c>
      <c r="AG39" s="57">
        <v>0</v>
      </c>
      <c r="AH39" s="57">
        <v>0</v>
      </c>
      <c r="AI39" s="57">
        <v>0</v>
      </c>
      <c r="AJ39" s="57">
        <v>0</v>
      </c>
      <c r="AK39" s="57">
        <v>4.88</v>
      </c>
    </row>
    <row r="40" spans="1:37" ht="8.25">
      <c r="A40" s="91">
        <v>29</v>
      </c>
      <c r="B40" s="49" t="s">
        <v>254</v>
      </c>
      <c r="C40" s="49" t="s">
        <v>91</v>
      </c>
      <c r="D40" s="49" t="s">
        <v>254</v>
      </c>
      <c r="E40" s="49" t="s">
        <v>39</v>
      </c>
      <c r="F40" s="49" t="s">
        <v>79</v>
      </c>
      <c r="G40" s="49" t="s">
        <v>15</v>
      </c>
      <c r="H40" s="49" t="s">
        <v>12</v>
      </c>
      <c r="I40" s="49" t="s">
        <v>13</v>
      </c>
      <c r="J40" s="58">
        <v>38812</v>
      </c>
      <c r="K40" s="59">
        <v>7.17</v>
      </c>
      <c r="L40" s="53" t="s">
        <v>14</v>
      </c>
      <c r="M40" s="53" t="s">
        <v>14</v>
      </c>
      <c r="N40" s="53" t="s">
        <v>14</v>
      </c>
      <c r="O40" s="53" t="s">
        <v>14</v>
      </c>
      <c r="P40" s="49">
        <v>2</v>
      </c>
      <c r="Q40" s="49">
        <v>6</v>
      </c>
      <c r="R40" s="49">
        <v>0</v>
      </c>
      <c r="S40" s="49">
        <v>0</v>
      </c>
      <c r="T40" s="49">
        <v>3</v>
      </c>
      <c r="U40" s="49">
        <v>16</v>
      </c>
      <c r="V40" s="54"/>
      <c r="W40" s="55"/>
      <c r="X40" s="52"/>
      <c r="Y40" s="52" t="s">
        <v>14</v>
      </c>
      <c r="Z40" s="52" t="s">
        <v>14</v>
      </c>
      <c r="AA40" s="56">
        <v>1.09</v>
      </c>
      <c r="AB40" s="56">
        <v>0</v>
      </c>
      <c r="AC40" s="56">
        <v>0</v>
      </c>
      <c r="AD40" s="56">
        <v>0</v>
      </c>
      <c r="AE40" s="56">
        <v>2.5</v>
      </c>
      <c r="AF40" s="56">
        <v>1</v>
      </c>
      <c r="AG40" s="57">
        <v>0</v>
      </c>
      <c r="AH40" s="57">
        <v>0</v>
      </c>
      <c r="AI40" s="57">
        <v>0</v>
      </c>
      <c r="AJ40" s="57">
        <v>0</v>
      </c>
      <c r="AK40" s="57">
        <v>4.59</v>
      </c>
    </row>
    <row r="41" spans="1:37" ht="8.25">
      <c r="A41" s="91">
        <v>30</v>
      </c>
      <c r="B41" s="49" t="s">
        <v>446</v>
      </c>
      <c r="C41" s="49" t="s">
        <v>447</v>
      </c>
      <c r="D41" s="49" t="s">
        <v>96</v>
      </c>
      <c r="E41" s="49" t="s">
        <v>39</v>
      </c>
      <c r="F41" s="49" t="s">
        <v>79</v>
      </c>
      <c r="G41" s="49" t="s">
        <v>15</v>
      </c>
      <c r="H41" s="49" t="s">
        <v>12</v>
      </c>
      <c r="I41" s="49" t="s">
        <v>13</v>
      </c>
      <c r="J41" s="58">
        <v>39360</v>
      </c>
      <c r="K41" s="59">
        <v>7.91</v>
      </c>
      <c r="L41" s="53" t="s">
        <v>14</v>
      </c>
      <c r="M41" s="53" t="s">
        <v>14</v>
      </c>
      <c r="N41" s="53" t="s">
        <v>14</v>
      </c>
      <c r="O41" s="53" t="s">
        <v>14</v>
      </c>
      <c r="P41" s="49">
        <v>6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54"/>
      <c r="W41" s="55"/>
      <c r="X41" s="52"/>
      <c r="Y41" s="52" t="s">
        <v>14</v>
      </c>
      <c r="Z41" s="52" t="s">
        <v>14</v>
      </c>
      <c r="AA41" s="56">
        <v>1.46</v>
      </c>
      <c r="AB41" s="56">
        <v>0</v>
      </c>
      <c r="AC41" s="56">
        <v>0</v>
      </c>
      <c r="AD41" s="56">
        <v>0</v>
      </c>
      <c r="AE41" s="56">
        <v>3</v>
      </c>
      <c r="AF41" s="56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4.46</v>
      </c>
    </row>
    <row r="42" spans="1:37" ht="8.25">
      <c r="A42" s="91">
        <v>31</v>
      </c>
      <c r="B42" s="49" t="s">
        <v>466</v>
      </c>
      <c r="C42" s="49" t="s">
        <v>115</v>
      </c>
      <c r="D42" s="49" t="s">
        <v>336</v>
      </c>
      <c r="E42" s="49" t="s">
        <v>39</v>
      </c>
      <c r="F42" s="49" t="s">
        <v>79</v>
      </c>
      <c r="G42" s="49" t="s">
        <v>15</v>
      </c>
      <c r="H42" s="49" t="s">
        <v>12</v>
      </c>
      <c r="I42" s="49" t="s">
        <v>13</v>
      </c>
      <c r="J42" s="58">
        <v>37134</v>
      </c>
      <c r="K42" s="59">
        <v>7.86</v>
      </c>
      <c r="L42" s="53" t="s">
        <v>14</v>
      </c>
      <c r="M42" s="53" t="s">
        <v>14</v>
      </c>
      <c r="N42" s="53" t="s">
        <v>14</v>
      </c>
      <c r="O42" s="53" t="s">
        <v>14</v>
      </c>
      <c r="P42" s="49">
        <v>10</v>
      </c>
      <c r="Q42" s="49">
        <v>4</v>
      </c>
      <c r="R42" s="49">
        <v>1</v>
      </c>
      <c r="S42" s="49">
        <v>0</v>
      </c>
      <c r="T42" s="49">
        <v>0</v>
      </c>
      <c r="U42" s="49">
        <v>0</v>
      </c>
      <c r="V42" s="54"/>
      <c r="W42" s="55"/>
      <c r="X42" s="52"/>
      <c r="Y42" s="52" t="s">
        <v>14</v>
      </c>
      <c r="Z42" s="52" t="s">
        <v>14</v>
      </c>
      <c r="AA42" s="56">
        <v>1.43</v>
      </c>
      <c r="AB42" s="56">
        <v>0</v>
      </c>
      <c r="AC42" s="56">
        <v>0</v>
      </c>
      <c r="AD42" s="56">
        <v>0</v>
      </c>
      <c r="AE42" s="56">
        <v>3</v>
      </c>
      <c r="AF42" s="56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4.43</v>
      </c>
    </row>
    <row r="43" spans="1:37" ht="8.25">
      <c r="A43" s="91">
        <v>32</v>
      </c>
      <c r="B43" s="49" t="s">
        <v>432</v>
      </c>
      <c r="C43" s="49" t="s">
        <v>433</v>
      </c>
      <c r="D43" s="49" t="s">
        <v>89</v>
      </c>
      <c r="E43" s="49" t="s">
        <v>39</v>
      </c>
      <c r="F43" s="49" t="s">
        <v>79</v>
      </c>
      <c r="G43" s="49" t="s">
        <v>15</v>
      </c>
      <c r="H43" s="49" t="s">
        <v>12</v>
      </c>
      <c r="I43" s="49" t="s">
        <v>13</v>
      </c>
      <c r="J43" s="58">
        <v>39292</v>
      </c>
      <c r="K43" s="59">
        <v>7.17</v>
      </c>
      <c r="L43" s="53" t="s">
        <v>14</v>
      </c>
      <c r="M43" s="53" t="s">
        <v>14</v>
      </c>
      <c r="N43" s="53" t="s">
        <v>14</v>
      </c>
      <c r="O43" s="53" t="s">
        <v>14</v>
      </c>
      <c r="P43" s="49">
        <v>1</v>
      </c>
      <c r="Q43" s="49">
        <v>7</v>
      </c>
      <c r="R43" s="49">
        <v>17</v>
      </c>
      <c r="S43" s="49">
        <v>0</v>
      </c>
      <c r="T43" s="49">
        <v>6</v>
      </c>
      <c r="U43" s="49">
        <v>20</v>
      </c>
      <c r="V43" s="54"/>
      <c r="W43" s="55"/>
      <c r="X43" s="52"/>
      <c r="Y43" s="52" t="s">
        <v>14</v>
      </c>
      <c r="Z43" s="52" t="s">
        <v>14</v>
      </c>
      <c r="AA43" s="56">
        <v>1.09</v>
      </c>
      <c r="AB43" s="56">
        <v>0</v>
      </c>
      <c r="AC43" s="56">
        <v>0</v>
      </c>
      <c r="AD43" s="56">
        <v>0</v>
      </c>
      <c r="AE43" s="56">
        <v>1.5</v>
      </c>
      <c r="AF43" s="56">
        <v>1.75</v>
      </c>
      <c r="AG43" s="57">
        <v>0</v>
      </c>
      <c r="AH43" s="57">
        <v>0</v>
      </c>
      <c r="AI43" s="57">
        <v>0</v>
      </c>
      <c r="AJ43" s="57">
        <v>0</v>
      </c>
      <c r="AK43" s="57">
        <v>4.34</v>
      </c>
    </row>
    <row r="44" spans="1:37" ht="8.25">
      <c r="A44" s="91">
        <v>33</v>
      </c>
      <c r="B44" s="49" t="s">
        <v>417</v>
      </c>
      <c r="C44" s="49" t="s">
        <v>98</v>
      </c>
      <c r="D44" s="49" t="s">
        <v>328</v>
      </c>
      <c r="E44" s="49" t="s">
        <v>39</v>
      </c>
      <c r="F44" s="49" t="s">
        <v>79</v>
      </c>
      <c r="G44" s="49" t="s">
        <v>15</v>
      </c>
      <c r="H44" s="49" t="s">
        <v>12</v>
      </c>
      <c r="I44" s="49" t="s">
        <v>13</v>
      </c>
      <c r="J44" s="58">
        <v>39644</v>
      </c>
      <c r="K44" s="59">
        <v>7.1</v>
      </c>
      <c r="L44" s="53" t="s">
        <v>14</v>
      </c>
      <c r="M44" s="53" t="s">
        <v>14</v>
      </c>
      <c r="N44" s="53" t="s">
        <v>14</v>
      </c>
      <c r="O44" s="53" t="s">
        <v>14</v>
      </c>
      <c r="P44" s="49">
        <v>6</v>
      </c>
      <c r="Q44" s="49">
        <v>3</v>
      </c>
      <c r="R44" s="49">
        <v>26</v>
      </c>
      <c r="S44" s="49">
        <v>0</v>
      </c>
      <c r="T44" s="49">
        <v>0</v>
      </c>
      <c r="U44" s="49">
        <v>0</v>
      </c>
      <c r="V44" s="54"/>
      <c r="W44" s="55"/>
      <c r="X44" s="52"/>
      <c r="Y44" s="52" t="s">
        <v>12</v>
      </c>
      <c r="Z44" s="52" t="s">
        <v>14</v>
      </c>
      <c r="AA44" s="56">
        <v>1.05</v>
      </c>
      <c r="AB44" s="56">
        <v>0</v>
      </c>
      <c r="AC44" s="56">
        <v>0</v>
      </c>
      <c r="AD44" s="56">
        <v>0</v>
      </c>
      <c r="AE44" s="56">
        <v>3</v>
      </c>
      <c r="AF44" s="56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4.05</v>
      </c>
    </row>
    <row r="45" spans="1:37" ht="8.25">
      <c r="A45" s="91">
        <v>34</v>
      </c>
      <c r="B45" s="49" t="s">
        <v>414</v>
      </c>
      <c r="C45" s="49" t="s">
        <v>98</v>
      </c>
      <c r="D45" s="49" t="s">
        <v>89</v>
      </c>
      <c r="E45" s="49" t="s">
        <v>39</v>
      </c>
      <c r="F45" s="49" t="s">
        <v>79</v>
      </c>
      <c r="G45" s="49" t="s">
        <v>15</v>
      </c>
      <c r="H45" s="49" t="s">
        <v>12</v>
      </c>
      <c r="I45" s="49" t="s">
        <v>13</v>
      </c>
      <c r="J45" s="58">
        <v>39730</v>
      </c>
      <c r="K45" s="59">
        <v>6.95</v>
      </c>
      <c r="L45" s="53" t="s">
        <v>14</v>
      </c>
      <c r="M45" s="53" t="s">
        <v>14</v>
      </c>
      <c r="N45" s="53" t="s">
        <v>14</v>
      </c>
      <c r="O45" s="53" t="s">
        <v>14</v>
      </c>
      <c r="P45" s="49">
        <v>4</v>
      </c>
      <c r="Q45" s="49">
        <v>10</v>
      </c>
      <c r="R45" s="49">
        <v>18</v>
      </c>
      <c r="S45" s="49">
        <v>0</v>
      </c>
      <c r="T45" s="49">
        <v>0</v>
      </c>
      <c r="U45" s="49">
        <v>0</v>
      </c>
      <c r="V45" s="54"/>
      <c r="W45" s="55"/>
      <c r="X45" s="52"/>
      <c r="Y45" s="52" t="s">
        <v>14</v>
      </c>
      <c r="Z45" s="52" t="s">
        <v>14</v>
      </c>
      <c r="AA45" s="56">
        <v>0.98</v>
      </c>
      <c r="AB45" s="56">
        <v>0</v>
      </c>
      <c r="AC45" s="56">
        <v>0</v>
      </c>
      <c r="AD45" s="56">
        <v>0</v>
      </c>
      <c r="AE45" s="56">
        <v>3</v>
      </c>
      <c r="AF45" s="56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3.98</v>
      </c>
    </row>
    <row r="46" spans="1:37" s="83" customFormat="1" ht="8.25">
      <c r="A46" s="91">
        <v>35</v>
      </c>
      <c r="B46" s="110" t="s">
        <v>407</v>
      </c>
      <c r="C46" s="110" t="s">
        <v>196</v>
      </c>
      <c r="D46" s="110" t="s">
        <v>99</v>
      </c>
      <c r="E46" s="110" t="s">
        <v>39</v>
      </c>
      <c r="F46" s="110" t="s">
        <v>79</v>
      </c>
      <c r="G46" s="110" t="s">
        <v>15</v>
      </c>
      <c r="H46" s="110" t="s">
        <v>12</v>
      </c>
      <c r="I46" s="110" t="s">
        <v>13</v>
      </c>
      <c r="J46" s="111">
        <v>39141</v>
      </c>
      <c r="K46" s="110">
        <v>6.8</v>
      </c>
      <c r="L46" s="110" t="s">
        <v>14</v>
      </c>
      <c r="M46" s="110" t="s">
        <v>14</v>
      </c>
      <c r="N46" s="110" t="s">
        <v>14</v>
      </c>
      <c r="O46" s="110" t="s">
        <v>14</v>
      </c>
      <c r="P46" s="110">
        <v>8</v>
      </c>
      <c r="Q46" s="110">
        <v>6</v>
      </c>
      <c r="R46" s="110">
        <v>26</v>
      </c>
      <c r="S46" s="110">
        <v>0</v>
      </c>
      <c r="T46" s="110">
        <v>0</v>
      </c>
      <c r="U46" s="110">
        <v>0</v>
      </c>
      <c r="V46" s="110"/>
      <c r="W46" s="110"/>
      <c r="X46" s="110"/>
      <c r="Y46" s="110" t="s">
        <v>14</v>
      </c>
      <c r="Z46" s="110" t="s">
        <v>14</v>
      </c>
      <c r="AA46" s="110">
        <v>0.9</v>
      </c>
      <c r="AB46" s="56">
        <v>0</v>
      </c>
      <c r="AC46" s="56">
        <v>0</v>
      </c>
      <c r="AD46" s="56">
        <v>0</v>
      </c>
      <c r="AE46" s="56">
        <v>3</v>
      </c>
      <c r="AF46" s="56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3.9</v>
      </c>
    </row>
    <row r="47" spans="1:37" ht="8.25">
      <c r="A47" s="91">
        <v>36</v>
      </c>
      <c r="B47" s="49" t="s">
        <v>425</v>
      </c>
      <c r="C47" s="49" t="s">
        <v>141</v>
      </c>
      <c r="D47" s="49" t="s">
        <v>94</v>
      </c>
      <c r="E47" s="49" t="s">
        <v>39</v>
      </c>
      <c r="F47" s="49" t="s">
        <v>79</v>
      </c>
      <c r="G47" s="49" t="s">
        <v>15</v>
      </c>
      <c r="H47" s="49" t="s">
        <v>12</v>
      </c>
      <c r="I47" s="49" t="s">
        <v>13</v>
      </c>
      <c r="J47" s="58">
        <v>41260</v>
      </c>
      <c r="K47" s="59">
        <v>6.65</v>
      </c>
      <c r="L47" s="53" t="s">
        <v>14</v>
      </c>
      <c r="M47" s="53" t="s">
        <v>14</v>
      </c>
      <c r="N47" s="53" t="s">
        <v>14</v>
      </c>
      <c r="O47" s="53" t="s">
        <v>14</v>
      </c>
      <c r="P47" s="49">
        <v>2</v>
      </c>
      <c r="Q47" s="49">
        <v>5</v>
      </c>
      <c r="R47" s="49">
        <v>22</v>
      </c>
      <c r="S47" s="49">
        <v>0</v>
      </c>
      <c r="T47" s="49">
        <v>0</v>
      </c>
      <c r="U47" s="49">
        <v>0</v>
      </c>
      <c r="V47" s="54"/>
      <c r="W47" s="55"/>
      <c r="X47" s="52"/>
      <c r="Y47" s="52" t="s">
        <v>14</v>
      </c>
      <c r="Z47" s="52" t="s">
        <v>14</v>
      </c>
      <c r="AA47" s="56">
        <v>0.83</v>
      </c>
      <c r="AB47" s="56">
        <v>0</v>
      </c>
      <c r="AC47" s="56">
        <v>0</v>
      </c>
      <c r="AD47" s="56">
        <v>0</v>
      </c>
      <c r="AE47" s="56">
        <v>2.5</v>
      </c>
      <c r="AF47" s="56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3.33</v>
      </c>
    </row>
    <row r="48" spans="1:37" ht="8.25">
      <c r="A48" s="91">
        <v>37</v>
      </c>
      <c r="B48" s="49" t="s">
        <v>465</v>
      </c>
      <c r="C48" s="49" t="s">
        <v>115</v>
      </c>
      <c r="D48" s="49" t="s">
        <v>88</v>
      </c>
      <c r="E48" s="49" t="s">
        <v>39</v>
      </c>
      <c r="F48" s="49" t="s">
        <v>79</v>
      </c>
      <c r="G48" s="49" t="s">
        <v>15</v>
      </c>
      <c r="H48" s="49" t="s">
        <v>12</v>
      </c>
      <c r="I48" s="49" t="s">
        <v>13</v>
      </c>
      <c r="J48" s="58">
        <v>39262</v>
      </c>
      <c r="K48" s="59">
        <v>7.79</v>
      </c>
      <c r="L48" s="53" t="s">
        <v>14</v>
      </c>
      <c r="M48" s="53" t="s">
        <v>14</v>
      </c>
      <c r="N48" s="53" t="s">
        <v>14</v>
      </c>
      <c r="O48" s="53" t="s">
        <v>14</v>
      </c>
      <c r="P48" s="49">
        <v>0</v>
      </c>
      <c r="Q48" s="49">
        <v>0</v>
      </c>
      <c r="R48" s="49">
        <v>0</v>
      </c>
      <c r="S48" s="49">
        <v>0</v>
      </c>
      <c r="T48" s="49">
        <v>6</v>
      </c>
      <c r="U48" s="49">
        <v>7</v>
      </c>
      <c r="V48" s="54"/>
      <c r="W48" s="55"/>
      <c r="X48" s="52"/>
      <c r="Y48" s="52" t="s">
        <v>14</v>
      </c>
      <c r="Z48" s="52" t="s">
        <v>14</v>
      </c>
      <c r="AA48" s="56">
        <v>1.4</v>
      </c>
      <c r="AB48" s="56">
        <v>0</v>
      </c>
      <c r="AC48" s="56">
        <v>0</v>
      </c>
      <c r="AD48" s="56">
        <v>0</v>
      </c>
      <c r="AE48" s="56">
        <v>0</v>
      </c>
      <c r="AF48" s="56">
        <v>1.5</v>
      </c>
      <c r="AG48" s="57">
        <v>0</v>
      </c>
      <c r="AH48" s="57">
        <v>0</v>
      </c>
      <c r="AI48" s="57">
        <v>0</v>
      </c>
      <c r="AJ48" s="57">
        <v>0</v>
      </c>
      <c r="AK48" s="57">
        <v>2.9</v>
      </c>
    </row>
    <row r="49" spans="1:37" ht="8.25">
      <c r="A49" s="91">
        <v>38</v>
      </c>
      <c r="B49" s="49" t="s">
        <v>394</v>
      </c>
      <c r="C49" s="49" t="s">
        <v>88</v>
      </c>
      <c r="D49" s="49" t="s">
        <v>395</v>
      </c>
      <c r="E49" s="49" t="s">
        <v>39</v>
      </c>
      <c r="F49" s="49" t="s">
        <v>79</v>
      </c>
      <c r="G49" s="49" t="s">
        <v>15</v>
      </c>
      <c r="H49" s="49" t="s">
        <v>12</v>
      </c>
      <c r="I49" s="49" t="s">
        <v>13</v>
      </c>
      <c r="J49" s="58">
        <v>40885</v>
      </c>
      <c r="K49" s="59">
        <v>6.45</v>
      </c>
      <c r="L49" s="53" t="s">
        <v>14</v>
      </c>
      <c r="M49" s="53" t="s">
        <v>14</v>
      </c>
      <c r="N49" s="53" t="s">
        <v>14</v>
      </c>
      <c r="O49" s="53" t="s">
        <v>14</v>
      </c>
      <c r="P49" s="49">
        <v>0</v>
      </c>
      <c r="Q49" s="49">
        <v>4</v>
      </c>
      <c r="R49" s="49">
        <v>25</v>
      </c>
      <c r="S49" s="49">
        <v>0</v>
      </c>
      <c r="T49" s="49">
        <v>6</v>
      </c>
      <c r="U49" s="49">
        <v>20</v>
      </c>
      <c r="V49" s="54"/>
      <c r="W49" s="55"/>
      <c r="X49" s="52"/>
      <c r="Y49" s="52" t="s">
        <v>14</v>
      </c>
      <c r="Z49" s="52" t="s">
        <v>14</v>
      </c>
      <c r="AA49" s="56">
        <v>0.73</v>
      </c>
      <c r="AB49" s="56">
        <v>0</v>
      </c>
      <c r="AC49" s="56">
        <v>0</v>
      </c>
      <c r="AD49" s="56">
        <v>0</v>
      </c>
      <c r="AE49" s="56">
        <v>0</v>
      </c>
      <c r="AF49" s="56">
        <v>1.75</v>
      </c>
      <c r="AG49" s="57">
        <v>0</v>
      </c>
      <c r="AH49" s="57">
        <v>0</v>
      </c>
      <c r="AI49" s="57">
        <v>0</v>
      </c>
      <c r="AJ49" s="57">
        <v>0</v>
      </c>
      <c r="AK49" s="57">
        <v>2.48</v>
      </c>
    </row>
    <row r="50" spans="1:37" ht="8.25">
      <c r="A50" s="91">
        <v>39</v>
      </c>
      <c r="B50" s="49" t="s">
        <v>437</v>
      </c>
      <c r="C50" s="49" t="s">
        <v>438</v>
      </c>
      <c r="D50" s="49" t="s">
        <v>102</v>
      </c>
      <c r="E50" s="49" t="s">
        <v>39</v>
      </c>
      <c r="F50" s="49" t="s">
        <v>79</v>
      </c>
      <c r="G50" s="49" t="s">
        <v>15</v>
      </c>
      <c r="H50" s="49" t="s">
        <v>12</v>
      </c>
      <c r="I50" s="49" t="s">
        <v>13</v>
      </c>
      <c r="J50" s="58">
        <v>40737</v>
      </c>
      <c r="K50" s="59">
        <v>6.78</v>
      </c>
      <c r="L50" s="53" t="s">
        <v>14</v>
      </c>
      <c r="M50" s="53" t="s">
        <v>14</v>
      </c>
      <c r="N50" s="53" t="s">
        <v>14</v>
      </c>
      <c r="O50" s="53" t="s">
        <v>14</v>
      </c>
      <c r="P50" s="49">
        <v>0</v>
      </c>
      <c r="Q50" s="49">
        <v>0</v>
      </c>
      <c r="R50" s="49">
        <v>0</v>
      </c>
      <c r="S50" s="49">
        <v>0</v>
      </c>
      <c r="T50" s="49">
        <v>6</v>
      </c>
      <c r="U50" s="49">
        <v>12</v>
      </c>
      <c r="V50" s="54"/>
      <c r="W50" s="55"/>
      <c r="X50" s="52"/>
      <c r="Y50" s="52" t="s">
        <v>14</v>
      </c>
      <c r="Z50" s="52" t="s">
        <v>14</v>
      </c>
      <c r="AA50" s="56">
        <v>0.89</v>
      </c>
      <c r="AB50" s="56">
        <v>0</v>
      </c>
      <c r="AC50" s="56">
        <v>0</v>
      </c>
      <c r="AD50" s="56">
        <v>0</v>
      </c>
      <c r="AE50" s="56">
        <v>0</v>
      </c>
      <c r="AF50" s="56">
        <v>1.5</v>
      </c>
      <c r="AG50" s="57">
        <v>0</v>
      </c>
      <c r="AH50" s="57">
        <v>0</v>
      </c>
      <c r="AI50" s="57">
        <v>0</v>
      </c>
      <c r="AJ50" s="57">
        <v>0</v>
      </c>
      <c r="AK50" s="57">
        <v>2.39</v>
      </c>
    </row>
    <row r="51" spans="1:37" ht="8.25">
      <c r="A51" s="91">
        <v>40</v>
      </c>
      <c r="B51" s="49" t="s">
        <v>435</v>
      </c>
      <c r="C51" s="49" t="s">
        <v>436</v>
      </c>
      <c r="D51" s="49" t="s">
        <v>102</v>
      </c>
      <c r="E51" s="49" t="s">
        <v>39</v>
      </c>
      <c r="F51" s="49" t="s">
        <v>79</v>
      </c>
      <c r="G51" s="49" t="s">
        <v>15</v>
      </c>
      <c r="H51" s="49" t="s">
        <v>12</v>
      </c>
      <c r="I51" s="49" t="s">
        <v>13</v>
      </c>
      <c r="J51" s="58">
        <v>39507</v>
      </c>
      <c r="K51" s="59">
        <v>7.62</v>
      </c>
      <c r="L51" s="53" t="s">
        <v>14</v>
      </c>
      <c r="M51" s="53" t="s">
        <v>14</v>
      </c>
      <c r="N51" s="53" t="s">
        <v>14</v>
      </c>
      <c r="O51" s="53" t="s">
        <v>14</v>
      </c>
      <c r="P51" s="49">
        <v>1</v>
      </c>
      <c r="Q51" s="49">
        <v>3</v>
      </c>
      <c r="R51" s="49">
        <v>1</v>
      </c>
      <c r="S51" s="49">
        <v>0</v>
      </c>
      <c r="T51" s="49">
        <v>0</v>
      </c>
      <c r="U51" s="49">
        <v>0</v>
      </c>
      <c r="V51" s="54"/>
      <c r="W51" s="55"/>
      <c r="X51" s="52"/>
      <c r="Y51" s="52" t="s">
        <v>14</v>
      </c>
      <c r="Z51" s="52" t="s">
        <v>14</v>
      </c>
      <c r="AA51" s="56">
        <v>1.31</v>
      </c>
      <c r="AB51" s="56">
        <v>0</v>
      </c>
      <c r="AC51" s="56">
        <v>0</v>
      </c>
      <c r="AD51" s="56">
        <v>0</v>
      </c>
      <c r="AE51" s="56">
        <v>1</v>
      </c>
      <c r="AF51" s="56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2.31</v>
      </c>
    </row>
    <row r="52" spans="1:37" ht="8.25">
      <c r="A52" s="91">
        <v>41</v>
      </c>
      <c r="B52" s="49" t="s">
        <v>456</v>
      </c>
      <c r="C52" s="49" t="s">
        <v>457</v>
      </c>
      <c r="D52" s="49" t="s">
        <v>89</v>
      </c>
      <c r="E52" s="49" t="s">
        <v>39</v>
      </c>
      <c r="F52" s="49" t="s">
        <v>79</v>
      </c>
      <c r="G52" s="49" t="s">
        <v>15</v>
      </c>
      <c r="H52" s="49" t="s">
        <v>12</v>
      </c>
      <c r="I52" s="49" t="s">
        <v>13</v>
      </c>
      <c r="J52" s="58">
        <v>36656</v>
      </c>
      <c r="K52" s="59">
        <v>7.49</v>
      </c>
      <c r="L52" s="53" t="s">
        <v>14</v>
      </c>
      <c r="M52" s="53" t="s">
        <v>14</v>
      </c>
      <c r="N52" s="53" t="s">
        <v>14</v>
      </c>
      <c r="O52" s="53" t="s">
        <v>14</v>
      </c>
      <c r="P52" s="49">
        <v>1</v>
      </c>
      <c r="Q52" s="49">
        <v>5</v>
      </c>
      <c r="R52" s="49">
        <v>0</v>
      </c>
      <c r="S52" s="49">
        <v>0</v>
      </c>
      <c r="T52" s="49">
        <v>0</v>
      </c>
      <c r="U52" s="49">
        <v>0</v>
      </c>
      <c r="V52" s="54"/>
      <c r="W52" s="55"/>
      <c r="X52" s="52"/>
      <c r="Y52" s="52" t="s">
        <v>14</v>
      </c>
      <c r="Z52" s="52" t="s">
        <v>14</v>
      </c>
      <c r="AA52" s="56">
        <v>1.25</v>
      </c>
      <c r="AB52" s="56">
        <v>0</v>
      </c>
      <c r="AC52" s="56">
        <v>0</v>
      </c>
      <c r="AD52" s="56">
        <v>0</v>
      </c>
      <c r="AE52" s="56">
        <v>1</v>
      </c>
      <c r="AF52" s="56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2.25</v>
      </c>
    </row>
    <row r="53" spans="1:37" ht="8.25">
      <c r="A53" s="91">
        <v>42</v>
      </c>
      <c r="B53" s="49" t="s">
        <v>451</v>
      </c>
      <c r="C53" s="49" t="s">
        <v>452</v>
      </c>
      <c r="D53" s="49" t="s">
        <v>453</v>
      </c>
      <c r="E53" s="49" t="s">
        <v>39</v>
      </c>
      <c r="F53" s="49" t="s">
        <v>79</v>
      </c>
      <c r="G53" s="49" t="s">
        <v>15</v>
      </c>
      <c r="H53" s="49" t="s">
        <v>12</v>
      </c>
      <c r="I53" s="49" t="s">
        <v>13</v>
      </c>
      <c r="J53" s="58">
        <v>38693</v>
      </c>
      <c r="K53" s="59">
        <v>7.34</v>
      </c>
      <c r="L53" s="53" t="s">
        <v>14</v>
      </c>
      <c r="M53" s="53" t="s">
        <v>14</v>
      </c>
      <c r="N53" s="53" t="s">
        <v>14</v>
      </c>
      <c r="O53" s="53" t="s">
        <v>14</v>
      </c>
      <c r="P53" s="49">
        <v>1</v>
      </c>
      <c r="Q53" s="49">
        <v>3</v>
      </c>
      <c r="R53" s="49">
        <v>0</v>
      </c>
      <c r="S53" s="49">
        <v>0</v>
      </c>
      <c r="T53" s="49">
        <v>0</v>
      </c>
      <c r="U53" s="49">
        <v>0</v>
      </c>
      <c r="V53" s="54"/>
      <c r="W53" s="55"/>
      <c r="X53" s="52"/>
      <c r="Y53" s="52" t="s">
        <v>14</v>
      </c>
      <c r="Z53" s="52" t="s">
        <v>14</v>
      </c>
      <c r="AA53" s="56">
        <v>1.17</v>
      </c>
      <c r="AB53" s="56">
        <v>0</v>
      </c>
      <c r="AC53" s="56">
        <v>0</v>
      </c>
      <c r="AD53" s="56">
        <v>0</v>
      </c>
      <c r="AE53" s="56">
        <v>1</v>
      </c>
      <c r="AF53" s="56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2.17</v>
      </c>
    </row>
    <row r="54" spans="1:37" ht="8.25">
      <c r="A54" s="91">
        <v>43</v>
      </c>
      <c r="B54" s="49" t="s">
        <v>399</v>
      </c>
      <c r="C54" s="49" t="s">
        <v>400</v>
      </c>
      <c r="D54" s="49" t="s">
        <v>401</v>
      </c>
      <c r="E54" s="49" t="s">
        <v>39</v>
      </c>
      <c r="F54" s="49" t="s">
        <v>79</v>
      </c>
      <c r="G54" s="49" t="s">
        <v>15</v>
      </c>
      <c r="H54" s="49" t="s">
        <v>12</v>
      </c>
      <c r="I54" s="49" t="s">
        <v>13</v>
      </c>
      <c r="J54" s="58">
        <v>40637</v>
      </c>
      <c r="K54" s="59">
        <v>6.92</v>
      </c>
      <c r="L54" s="53" t="s">
        <v>14</v>
      </c>
      <c r="M54" s="53" t="s">
        <v>14</v>
      </c>
      <c r="N54" s="53" t="s">
        <v>14</v>
      </c>
      <c r="O54" s="53" t="s">
        <v>14</v>
      </c>
      <c r="P54" s="49">
        <v>1</v>
      </c>
      <c r="Q54" s="49">
        <v>3</v>
      </c>
      <c r="R54" s="49">
        <v>10</v>
      </c>
      <c r="S54" s="49">
        <v>0</v>
      </c>
      <c r="T54" s="49">
        <v>0</v>
      </c>
      <c r="U54" s="49">
        <v>0</v>
      </c>
      <c r="V54" s="54"/>
      <c r="W54" s="55"/>
      <c r="X54" s="52"/>
      <c r="Y54" s="52" t="s">
        <v>14</v>
      </c>
      <c r="Z54" s="52" t="s">
        <v>14</v>
      </c>
      <c r="AA54" s="56">
        <v>0.96</v>
      </c>
      <c r="AB54" s="56">
        <v>0</v>
      </c>
      <c r="AC54" s="56">
        <v>0</v>
      </c>
      <c r="AD54" s="56">
        <v>0</v>
      </c>
      <c r="AE54" s="56">
        <v>1</v>
      </c>
      <c r="AF54" s="56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1.96</v>
      </c>
    </row>
    <row r="55" spans="1:37" ht="8.25">
      <c r="A55" s="91">
        <v>44</v>
      </c>
      <c r="B55" s="49" t="s">
        <v>428</v>
      </c>
      <c r="C55" s="49" t="s">
        <v>429</v>
      </c>
      <c r="D55" s="49" t="s">
        <v>85</v>
      </c>
      <c r="E55" s="49" t="s">
        <v>39</v>
      </c>
      <c r="F55" s="49" t="s">
        <v>79</v>
      </c>
      <c r="G55" s="49" t="s">
        <v>15</v>
      </c>
      <c r="H55" s="49" t="s">
        <v>12</v>
      </c>
      <c r="I55" s="49" t="s">
        <v>13</v>
      </c>
      <c r="J55" s="58">
        <v>39262</v>
      </c>
      <c r="K55" s="59">
        <v>8.5</v>
      </c>
      <c r="L55" s="53" t="s">
        <v>14</v>
      </c>
      <c r="M55" s="53" t="s">
        <v>14</v>
      </c>
      <c r="N55" s="53" t="s">
        <v>14</v>
      </c>
      <c r="O55" s="53" t="s">
        <v>14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54"/>
      <c r="W55" s="55"/>
      <c r="X55" s="52"/>
      <c r="Y55" s="52" t="s">
        <v>14</v>
      </c>
      <c r="Z55" s="52" t="s">
        <v>14</v>
      </c>
      <c r="AA55" s="56">
        <v>1.75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1.75</v>
      </c>
    </row>
    <row r="56" spans="1:37" ht="8.25">
      <c r="A56" s="91">
        <v>45</v>
      </c>
      <c r="B56" s="49" t="s">
        <v>463</v>
      </c>
      <c r="C56" s="49" t="s">
        <v>141</v>
      </c>
      <c r="D56" s="49" t="s">
        <v>89</v>
      </c>
      <c r="E56" s="49" t="s">
        <v>39</v>
      </c>
      <c r="F56" s="49" t="s">
        <v>79</v>
      </c>
      <c r="G56" s="49" t="s">
        <v>15</v>
      </c>
      <c r="H56" s="49" t="s">
        <v>12</v>
      </c>
      <c r="I56" s="49" t="s">
        <v>13</v>
      </c>
      <c r="J56" s="58">
        <v>38635</v>
      </c>
      <c r="K56" s="59">
        <v>6.97</v>
      </c>
      <c r="L56" s="53" t="s">
        <v>14</v>
      </c>
      <c r="M56" s="53" t="s">
        <v>14</v>
      </c>
      <c r="N56" s="53" t="s">
        <v>14</v>
      </c>
      <c r="O56" s="53" t="s">
        <v>14</v>
      </c>
      <c r="P56" s="49">
        <v>0</v>
      </c>
      <c r="Q56" s="49">
        <v>10</v>
      </c>
      <c r="R56" s="49">
        <v>0</v>
      </c>
      <c r="S56" s="49">
        <v>0</v>
      </c>
      <c r="T56" s="49">
        <v>0</v>
      </c>
      <c r="U56" s="49">
        <v>0</v>
      </c>
      <c r="V56" s="54"/>
      <c r="W56" s="55"/>
      <c r="X56" s="52"/>
      <c r="Y56" s="52" t="s">
        <v>14</v>
      </c>
      <c r="Z56" s="52" t="s">
        <v>14</v>
      </c>
      <c r="AA56" s="56">
        <v>0.99</v>
      </c>
      <c r="AB56" s="56">
        <v>0</v>
      </c>
      <c r="AC56" s="56">
        <v>0</v>
      </c>
      <c r="AD56" s="56">
        <v>0</v>
      </c>
      <c r="AE56" s="56">
        <v>0.5</v>
      </c>
      <c r="AF56" s="56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1.49</v>
      </c>
    </row>
    <row r="57" spans="1:37" ht="8.25">
      <c r="A57" s="91">
        <v>46</v>
      </c>
      <c r="B57" s="49" t="s">
        <v>419</v>
      </c>
      <c r="C57" s="49" t="s">
        <v>149</v>
      </c>
      <c r="D57" s="49" t="s">
        <v>250</v>
      </c>
      <c r="E57" s="49" t="s">
        <v>39</v>
      </c>
      <c r="F57" s="49" t="s">
        <v>79</v>
      </c>
      <c r="G57" s="49" t="s">
        <v>15</v>
      </c>
      <c r="H57" s="49" t="s">
        <v>12</v>
      </c>
      <c r="I57" s="49" t="s">
        <v>13</v>
      </c>
      <c r="J57" s="58">
        <v>42634</v>
      </c>
      <c r="K57" s="59">
        <v>7.8</v>
      </c>
      <c r="L57" s="53" t="s">
        <v>14</v>
      </c>
      <c r="M57" s="53" t="s">
        <v>14</v>
      </c>
      <c r="N57" s="53" t="s">
        <v>14</v>
      </c>
      <c r="O57" s="53" t="s">
        <v>14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54"/>
      <c r="W57" s="55"/>
      <c r="X57" s="52"/>
      <c r="Y57" s="52" t="s">
        <v>14</v>
      </c>
      <c r="Z57" s="52" t="s">
        <v>14</v>
      </c>
      <c r="AA57" s="56">
        <v>1.4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1.4</v>
      </c>
    </row>
    <row r="58" spans="1:37" ht="8.25">
      <c r="A58" s="91">
        <v>47</v>
      </c>
      <c r="B58" s="49" t="s">
        <v>439</v>
      </c>
      <c r="C58" s="49" t="s">
        <v>183</v>
      </c>
      <c r="D58" s="49" t="s">
        <v>89</v>
      </c>
      <c r="E58" s="49" t="s">
        <v>39</v>
      </c>
      <c r="F58" s="49" t="s">
        <v>79</v>
      </c>
      <c r="G58" s="49" t="s">
        <v>15</v>
      </c>
      <c r="H58" s="49" t="s">
        <v>12</v>
      </c>
      <c r="I58" s="49" t="s">
        <v>13</v>
      </c>
      <c r="J58" s="58">
        <v>38792</v>
      </c>
      <c r="K58" s="59">
        <v>7.77</v>
      </c>
      <c r="L58" s="53" t="s">
        <v>14</v>
      </c>
      <c r="M58" s="53" t="s">
        <v>14</v>
      </c>
      <c r="N58" s="53" t="s">
        <v>14</v>
      </c>
      <c r="O58" s="53" t="s">
        <v>14</v>
      </c>
      <c r="P58" s="49">
        <v>0</v>
      </c>
      <c r="Q58" s="49">
        <v>4</v>
      </c>
      <c r="R58" s="49">
        <v>25</v>
      </c>
      <c r="S58" s="49">
        <v>0</v>
      </c>
      <c r="T58" s="49">
        <v>0</v>
      </c>
      <c r="U58" s="49">
        <v>0</v>
      </c>
      <c r="V58" s="54"/>
      <c r="W58" s="55"/>
      <c r="X58" s="52"/>
      <c r="Y58" s="52" t="s">
        <v>14</v>
      </c>
      <c r="Z58" s="53" t="s">
        <v>12</v>
      </c>
      <c r="AA58" s="56">
        <v>1.39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1.39</v>
      </c>
    </row>
    <row r="59" spans="1:37" ht="8.25">
      <c r="A59" s="91">
        <v>48</v>
      </c>
      <c r="B59" s="49" t="s">
        <v>424</v>
      </c>
      <c r="C59" s="49" t="s">
        <v>89</v>
      </c>
      <c r="D59" s="49" t="s">
        <v>92</v>
      </c>
      <c r="E59" s="49" t="s">
        <v>39</v>
      </c>
      <c r="F59" s="49" t="s">
        <v>79</v>
      </c>
      <c r="G59" s="49" t="s">
        <v>15</v>
      </c>
      <c r="H59" s="49" t="s">
        <v>12</v>
      </c>
      <c r="I59" s="49" t="s">
        <v>13</v>
      </c>
      <c r="J59" s="58">
        <v>41226</v>
      </c>
      <c r="K59" s="59">
        <v>6.63</v>
      </c>
      <c r="L59" s="53" t="s">
        <v>14</v>
      </c>
      <c r="M59" s="53" t="s">
        <v>14</v>
      </c>
      <c r="N59" s="53" t="s">
        <v>14</v>
      </c>
      <c r="O59" s="53" t="s">
        <v>14</v>
      </c>
      <c r="P59" s="49">
        <v>0</v>
      </c>
      <c r="Q59" s="49">
        <v>10</v>
      </c>
      <c r="R59" s="49">
        <v>0</v>
      </c>
      <c r="S59" s="49">
        <v>0</v>
      </c>
      <c r="T59" s="49">
        <v>0</v>
      </c>
      <c r="U59" s="49">
        <v>0</v>
      </c>
      <c r="V59" s="54"/>
      <c r="W59" s="55"/>
      <c r="X59" s="52"/>
      <c r="Y59" s="52" t="s">
        <v>14</v>
      </c>
      <c r="Z59" s="52" t="s">
        <v>14</v>
      </c>
      <c r="AA59" s="56">
        <v>0.82</v>
      </c>
      <c r="AB59" s="56">
        <v>0</v>
      </c>
      <c r="AC59" s="56">
        <v>0</v>
      </c>
      <c r="AD59" s="56">
        <v>0</v>
      </c>
      <c r="AE59" s="56">
        <v>0.5</v>
      </c>
      <c r="AF59" s="56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1.3199999999999998</v>
      </c>
    </row>
    <row r="60" spans="1:37" ht="8.25">
      <c r="A60" s="91">
        <v>49</v>
      </c>
      <c r="B60" s="49" t="s">
        <v>420</v>
      </c>
      <c r="C60" s="49" t="s">
        <v>89</v>
      </c>
      <c r="D60" s="49" t="s">
        <v>121</v>
      </c>
      <c r="E60" s="49" t="s">
        <v>39</v>
      </c>
      <c r="F60" s="49" t="s">
        <v>79</v>
      </c>
      <c r="G60" s="49" t="s">
        <v>15</v>
      </c>
      <c r="H60" s="49" t="s">
        <v>12</v>
      </c>
      <c r="I60" s="49" t="s">
        <v>13</v>
      </c>
      <c r="J60" s="58">
        <v>42046</v>
      </c>
      <c r="K60" s="59">
        <v>7.6</v>
      </c>
      <c r="L60" s="53" t="s">
        <v>14</v>
      </c>
      <c r="M60" s="53" t="s">
        <v>14</v>
      </c>
      <c r="N60" s="53" t="s">
        <v>14</v>
      </c>
      <c r="O60" s="53" t="s">
        <v>14</v>
      </c>
      <c r="P60" s="49">
        <v>0</v>
      </c>
      <c r="Q60" s="49">
        <v>4</v>
      </c>
      <c r="R60" s="49">
        <v>29</v>
      </c>
      <c r="S60" s="49">
        <v>0</v>
      </c>
      <c r="T60" s="49">
        <v>0</v>
      </c>
      <c r="U60" s="49">
        <v>0</v>
      </c>
      <c r="V60" s="54"/>
      <c r="W60" s="55"/>
      <c r="X60" s="52"/>
      <c r="Y60" s="52" t="s">
        <v>14</v>
      </c>
      <c r="Z60" s="52" t="s">
        <v>14</v>
      </c>
      <c r="AA60" s="56">
        <v>1.3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1.3</v>
      </c>
    </row>
    <row r="61" spans="1:37" ht="8.25">
      <c r="A61" s="91">
        <v>50</v>
      </c>
      <c r="B61" s="49" t="s">
        <v>412</v>
      </c>
      <c r="C61" s="49" t="s">
        <v>115</v>
      </c>
      <c r="D61" s="49" t="s">
        <v>280</v>
      </c>
      <c r="E61" s="49" t="s">
        <v>39</v>
      </c>
      <c r="F61" s="49" t="s">
        <v>79</v>
      </c>
      <c r="G61" s="49" t="s">
        <v>15</v>
      </c>
      <c r="H61" s="49" t="s">
        <v>12</v>
      </c>
      <c r="I61" s="49" t="s">
        <v>13</v>
      </c>
      <c r="J61" s="58">
        <v>42580</v>
      </c>
      <c r="K61" s="59">
        <v>7.53</v>
      </c>
      <c r="L61" s="53" t="s">
        <v>14</v>
      </c>
      <c r="M61" s="53" t="s">
        <v>14</v>
      </c>
      <c r="N61" s="53" t="s">
        <v>14</v>
      </c>
      <c r="O61" s="53" t="s">
        <v>14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54"/>
      <c r="W61" s="55"/>
      <c r="X61" s="52"/>
      <c r="Y61" s="52" t="s">
        <v>14</v>
      </c>
      <c r="Z61" s="52" t="s">
        <v>14</v>
      </c>
      <c r="AA61" s="56">
        <v>1.27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1.27</v>
      </c>
    </row>
    <row r="62" spans="1:37" ht="8.25">
      <c r="A62" s="91">
        <v>51</v>
      </c>
      <c r="B62" s="49" t="s">
        <v>122</v>
      </c>
      <c r="C62" s="49" t="s">
        <v>426</v>
      </c>
      <c r="D62" s="49" t="s">
        <v>89</v>
      </c>
      <c r="E62" s="49" t="s">
        <v>39</v>
      </c>
      <c r="F62" s="49" t="s">
        <v>79</v>
      </c>
      <c r="G62" s="49" t="s">
        <v>15</v>
      </c>
      <c r="H62" s="49" t="s">
        <v>12</v>
      </c>
      <c r="I62" s="49" t="s">
        <v>13</v>
      </c>
      <c r="J62" s="58">
        <v>41460</v>
      </c>
      <c r="K62" s="59">
        <v>7.52</v>
      </c>
      <c r="L62" s="53" t="s">
        <v>14</v>
      </c>
      <c r="M62" s="53" t="s">
        <v>14</v>
      </c>
      <c r="N62" s="53" t="s">
        <v>14</v>
      </c>
      <c r="O62" s="53" t="s">
        <v>14</v>
      </c>
      <c r="P62" s="49">
        <v>0</v>
      </c>
      <c r="Q62" s="49">
        <v>5</v>
      </c>
      <c r="R62" s="49">
        <v>0</v>
      </c>
      <c r="S62" s="49">
        <v>0</v>
      </c>
      <c r="T62" s="49">
        <v>0</v>
      </c>
      <c r="U62" s="49">
        <v>0</v>
      </c>
      <c r="V62" s="54"/>
      <c r="W62" s="55"/>
      <c r="X62" s="52"/>
      <c r="Y62" s="52" t="s">
        <v>14</v>
      </c>
      <c r="Z62" s="52" t="s">
        <v>14</v>
      </c>
      <c r="AA62" s="56">
        <v>1.26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1.26</v>
      </c>
    </row>
    <row r="63" spans="1:37" ht="8.25">
      <c r="A63" s="91">
        <v>52</v>
      </c>
      <c r="B63" s="49" t="s">
        <v>391</v>
      </c>
      <c r="C63" s="49" t="s">
        <v>124</v>
      </c>
      <c r="D63" s="49" t="s">
        <v>94</v>
      </c>
      <c r="E63" s="49" t="s">
        <v>39</v>
      </c>
      <c r="F63" s="49" t="s">
        <v>79</v>
      </c>
      <c r="G63" s="49" t="s">
        <v>15</v>
      </c>
      <c r="H63" s="49" t="s">
        <v>12</v>
      </c>
      <c r="I63" s="49" t="s">
        <v>13</v>
      </c>
      <c r="J63" s="58">
        <v>41089</v>
      </c>
      <c r="K63" s="59">
        <v>7.48</v>
      </c>
      <c r="L63" s="53" t="s">
        <v>14</v>
      </c>
      <c r="M63" s="53" t="s">
        <v>14</v>
      </c>
      <c r="N63" s="53" t="s">
        <v>14</v>
      </c>
      <c r="O63" s="53" t="s">
        <v>14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54"/>
      <c r="W63" s="55"/>
      <c r="X63" s="52"/>
      <c r="Y63" s="52" t="s">
        <v>14</v>
      </c>
      <c r="Z63" s="52" t="s">
        <v>14</v>
      </c>
      <c r="AA63" s="56">
        <v>1.24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1.24</v>
      </c>
    </row>
    <row r="64" spans="1:37" ht="8.25">
      <c r="A64" s="91">
        <v>53</v>
      </c>
      <c r="B64" s="49" t="s">
        <v>151</v>
      </c>
      <c r="C64" s="49" t="s">
        <v>111</v>
      </c>
      <c r="D64" s="49" t="s">
        <v>102</v>
      </c>
      <c r="E64" s="49" t="s">
        <v>39</v>
      </c>
      <c r="F64" s="49" t="s">
        <v>79</v>
      </c>
      <c r="G64" s="49" t="s">
        <v>15</v>
      </c>
      <c r="H64" s="49" t="s">
        <v>12</v>
      </c>
      <c r="I64" s="49" t="s">
        <v>13</v>
      </c>
      <c r="J64" s="58">
        <v>39360</v>
      </c>
      <c r="K64" s="59">
        <v>7.14</v>
      </c>
      <c r="L64" s="53" t="s">
        <v>14</v>
      </c>
      <c r="M64" s="53" t="s">
        <v>14</v>
      </c>
      <c r="N64" s="53" t="s">
        <v>14</v>
      </c>
      <c r="O64" s="53" t="s">
        <v>14</v>
      </c>
      <c r="P64" s="49">
        <v>0</v>
      </c>
      <c r="Q64" s="49">
        <v>5</v>
      </c>
      <c r="R64" s="49">
        <v>0</v>
      </c>
      <c r="S64" s="49">
        <v>0</v>
      </c>
      <c r="T64" s="49">
        <v>0</v>
      </c>
      <c r="U64" s="49">
        <v>0</v>
      </c>
      <c r="V64" s="54"/>
      <c r="W64" s="55"/>
      <c r="X64" s="52"/>
      <c r="Y64" s="52" t="s">
        <v>14</v>
      </c>
      <c r="Z64" s="52" t="s">
        <v>12</v>
      </c>
      <c r="AA64" s="56">
        <v>1.07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1.07</v>
      </c>
    </row>
    <row r="65" spans="1:37" ht="8.25">
      <c r="A65" s="91">
        <v>54</v>
      </c>
      <c r="B65" s="49" t="s">
        <v>408</v>
      </c>
      <c r="C65" s="49" t="s">
        <v>115</v>
      </c>
      <c r="D65" s="49" t="s">
        <v>94</v>
      </c>
      <c r="E65" s="49" t="s">
        <v>39</v>
      </c>
      <c r="F65" s="49" t="s">
        <v>79</v>
      </c>
      <c r="G65" s="49" t="s">
        <v>15</v>
      </c>
      <c r="H65" s="49" t="s">
        <v>12</v>
      </c>
      <c r="I65" s="49" t="s">
        <v>13</v>
      </c>
      <c r="J65" s="58">
        <v>39287</v>
      </c>
      <c r="K65" s="59">
        <v>7.06</v>
      </c>
      <c r="L65" s="53" t="s">
        <v>14</v>
      </c>
      <c r="M65" s="53" t="s">
        <v>14</v>
      </c>
      <c r="N65" s="53" t="s">
        <v>14</v>
      </c>
      <c r="O65" s="53" t="s">
        <v>14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54"/>
      <c r="W65" s="55"/>
      <c r="X65" s="52"/>
      <c r="Y65" s="52" t="s">
        <v>14</v>
      </c>
      <c r="Z65" s="52" t="s">
        <v>14</v>
      </c>
      <c r="AA65" s="56">
        <v>1.03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1.03</v>
      </c>
    </row>
    <row r="66" spans="1:37" ht="8.25">
      <c r="A66" s="91">
        <v>55</v>
      </c>
      <c r="B66" s="49" t="s">
        <v>398</v>
      </c>
      <c r="C66" s="49" t="s">
        <v>115</v>
      </c>
      <c r="D66" s="49" t="s">
        <v>472</v>
      </c>
      <c r="E66" s="49" t="s">
        <v>39</v>
      </c>
      <c r="F66" s="49" t="s">
        <v>79</v>
      </c>
      <c r="G66" s="49" t="s">
        <v>15</v>
      </c>
      <c r="H66" s="49" t="s">
        <v>12</v>
      </c>
      <c r="I66" s="49" t="s">
        <v>13</v>
      </c>
      <c r="J66" s="58">
        <v>40088</v>
      </c>
      <c r="K66" s="59">
        <v>7.02</v>
      </c>
      <c r="L66" s="53" t="s">
        <v>14</v>
      </c>
      <c r="M66" s="53" t="s">
        <v>14</v>
      </c>
      <c r="N66" s="53" t="s">
        <v>14</v>
      </c>
      <c r="O66" s="53" t="s">
        <v>14</v>
      </c>
      <c r="P66" s="49">
        <v>0</v>
      </c>
      <c r="Q66" s="49">
        <v>5</v>
      </c>
      <c r="R66" s="49">
        <v>0</v>
      </c>
      <c r="S66" s="49">
        <v>0</v>
      </c>
      <c r="T66" s="49">
        <v>0</v>
      </c>
      <c r="U66" s="49">
        <v>0</v>
      </c>
      <c r="V66" s="54"/>
      <c r="W66" s="55"/>
      <c r="X66" s="52"/>
      <c r="Y66" s="52" t="s">
        <v>14</v>
      </c>
      <c r="Z66" s="52" t="s">
        <v>14</v>
      </c>
      <c r="AA66" s="56">
        <v>1.01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1.01</v>
      </c>
    </row>
    <row r="67" spans="1:37" ht="8.25">
      <c r="A67" s="91">
        <v>56</v>
      </c>
      <c r="B67" s="49" t="s">
        <v>423</v>
      </c>
      <c r="C67" s="49" t="s">
        <v>369</v>
      </c>
      <c r="D67" s="49" t="s">
        <v>114</v>
      </c>
      <c r="E67" s="49" t="s">
        <v>39</v>
      </c>
      <c r="F67" s="49" t="s">
        <v>79</v>
      </c>
      <c r="G67" s="49" t="s">
        <v>15</v>
      </c>
      <c r="H67" s="49" t="s">
        <v>12</v>
      </c>
      <c r="I67" s="49" t="s">
        <v>13</v>
      </c>
      <c r="J67" s="58">
        <v>40605</v>
      </c>
      <c r="K67" s="59">
        <v>6.97</v>
      </c>
      <c r="L67" s="53" t="s">
        <v>14</v>
      </c>
      <c r="M67" s="53" t="s">
        <v>14</v>
      </c>
      <c r="N67" s="53" t="s">
        <v>14</v>
      </c>
      <c r="O67" s="53" t="s">
        <v>14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54"/>
      <c r="W67" s="55"/>
      <c r="X67" s="52"/>
      <c r="Y67" s="52" t="s">
        <v>14</v>
      </c>
      <c r="Z67" s="52" t="s">
        <v>14</v>
      </c>
      <c r="AA67" s="56">
        <v>0.99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0.99</v>
      </c>
    </row>
    <row r="68" spans="1:37" ht="8.25">
      <c r="A68" s="91">
        <v>57</v>
      </c>
      <c r="B68" s="49" t="s">
        <v>468</v>
      </c>
      <c r="C68" s="49" t="s">
        <v>129</v>
      </c>
      <c r="D68" s="49" t="s">
        <v>133</v>
      </c>
      <c r="E68" s="49" t="s">
        <v>39</v>
      </c>
      <c r="F68" s="49" t="s">
        <v>79</v>
      </c>
      <c r="G68" s="49" t="s">
        <v>15</v>
      </c>
      <c r="H68" s="49" t="s">
        <v>12</v>
      </c>
      <c r="I68" s="49" t="s">
        <v>13</v>
      </c>
      <c r="J68" s="58">
        <v>41366</v>
      </c>
      <c r="K68" s="59">
        <v>6.85</v>
      </c>
      <c r="L68" s="53" t="s">
        <v>14</v>
      </c>
      <c r="M68" s="53" t="s">
        <v>14</v>
      </c>
      <c r="N68" s="53" t="s">
        <v>14</v>
      </c>
      <c r="O68" s="53" t="s">
        <v>14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54"/>
      <c r="W68" s="55"/>
      <c r="X68" s="52"/>
      <c r="Y68" s="52" t="s">
        <v>14</v>
      </c>
      <c r="Z68" s="52" t="s">
        <v>14</v>
      </c>
      <c r="AA68" s="56">
        <v>0.93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0.93</v>
      </c>
    </row>
    <row r="69" spans="1:37" ht="8.25">
      <c r="A69" s="91">
        <v>58</v>
      </c>
      <c r="B69" s="49" t="s">
        <v>406</v>
      </c>
      <c r="C69" s="49" t="s">
        <v>148</v>
      </c>
      <c r="D69" s="49" t="s">
        <v>336</v>
      </c>
      <c r="E69" s="49" t="s">
        <v>39</v>
      </c>
      <c r="F69" s="49" t="s">
        <v>79</v>
      </c>
      <c r="G69" s="49" t="s">
        <v>15</v>
      </c>
      <c r="H69" s="49" t="s">
        <v>12</v>
      </c>
      <c r="I69" s="49" t="s">
        <v>13</v>
      </c>
      <c r="J69" s="58">
        <v>42175</v>
      </c>
      <c r="K69" s="59">
        <v>6.7</v>
      </c>
      <c r="L69" s="53" t="s">
        <v>14</v>
      </c>
      <c r="M69" s="53" t="s">
        <v>14</v>
      </c>
      <c r="N69" s="53" t="s">
        <v>14</v>
      </c>
      <c r="O69" s="53" t="s">
        <v>14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54"/>
      <c r="W69" s="55"/>
      <c r="X69" s="52"/>
      <c r="Y69" s="52" t="s">
        <v>14</v>
      </c>
      <c r="Z69" s="52" t="s">
        <v>14</v>
      </c>
      <c r="AA69" s="56">
        <v>0.85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0.85</v>
      </c>
    </row>
    <row r="70" spans="1:21" ht="8.25">
      <c r="A70" s="9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</row>
    <row r="71" spans="1:32" ht="8.25">
      <c r="A71" s="94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AF71" s="35" t="s">
        <v>555</v>
      </c>
    </row>
    <row r="72" spans="1:31" ht="8.25">
      <c r="A72" s="9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AE72" s="35" t="s">
        <v>554</v>
      </c>
    </row>
    <row r="73" spans="1:30" ht="8.25">
      <c r="A73" s="94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AD73" s="35" t="s">
        <v>546</v>
      </c>
    </row>
    <row r="74" spans="1:30" ht="8.25">
      <c r="A74" s="9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AD74" s="35" t="s">
        <v>547</v>
      </c>
    </row>
    <row r="75" spans="1:21" ht="8.25">
      <c r="A75" s="94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</row>
    <row r="76" spans="1:21" ht="8.25">
      <c r="A76" s="9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</row>
    <row r="77" spans="1:21" ht="8.25">
      <c r="A77" s="94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</row>
    <row r="78" spans="1:30" ht="8.25">
      <c r="A78" s="94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AD78" s="35" t="s">
        <v>548</v>
      </c>
    </row>
    <row r="79" spans="1:21" ht="8.25">
      <c r="A79" s="94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</row>
    <row r="80" spans="1:21" ht="8.25">
      <c r="A80" s="9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1:21" ht="8.25">
      <c r="A81" s="94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</row>
    <row r="82" spans="1:21" ht="8.25">
      <c r="A82" s="9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ht="8.25">
      <c r="A83" s="94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</sheetData>
  <sheetProtection/>
  <mergeCells count="9">
    <mergeCell ref="B4:Y4"/>
    <mergeCell ref="B5:C5"/>
    <mergeCell ref="AA10:AJ10"/>
    <mergeCell ref="B10:D10"/>
    <mergeCell ref="E10:J10"/>
    <mergeCell ref="K10:O10"/>
    <mergeCell ref="P10:U10"/>
    <mergeCell ref="V10:X10"/>
    <mergeCell ref="Y10:Z10"/>
  </mergeCells>
  <conditionalFormatting sqref="E1:I3 E6:I68">
    <cfRule type="expression" priority="9" dxfId="0">
      <formula>OR(AND($E1&lt;&gt;"ΠΕ23",$H1="ΝΑΙ",$I1="ΕΠΙΚΟΥΡΙΚΟΣ"),AND($E1&lt;&gt;"ΠΕ23",$H1="ΌΧΙ",$I1="ΚΥΡΙΟΣ"))</formula>
    </cfRule>
  </conditionalFormatting>
  <conditionalFormatting sqref="E1:G3 E6:G68">
    <cfRule type="expression" priority="8" dxfId="0">
      <formula>OR(AND($E1&lt;&gt;"ΠΕ25",$F1="ΑΕΙ",$G1="ΑΠΑΙΤΕΙΤΑΙ"),AND($E1&lt;&gt;"ΠΕ25",$E1&lt;&gt;"ΠΕ23",$F1="ΤΕΙ",$G1="ΔΕΝ ΑΠΑΙΤΕΙΤΑΙ"))</formula>
    </cfRule>
  </conditionalFormatting>
  <conditionalFormatting sqref="H1:H3 E1:E3 H6:H68 E6:E68">
    <cfRule type="expression" priority="6" dxfId="0">
      <formula>AND($E1="ΠΕ23",$H1="ΌΧΙ")</formula>
    </cfRule>
  </conditionalFormatting>
  <conditionalFormatting sqref="G1:G3 E1:E3 G6:G68 E6:E68">
    <cfRule type="expression" priority="7" dxfId="0">
      <formula>OR(AND($E1="ΠΕ23",$G1="ΑΠΑΙΤΕΙΤΑΙ"),AND($E1="ΠΕ25",$G1="ΔΕΝ ΑΠΑΙΤΕΙΤΑΙ"))</formula>
    </cfRule>
  </conditionalFormatting>
  <conditionalFormatting sqref="G1:H3 G6:H68">
    <cfRule type="expression" priority="5" dxfId="0">
      <formula>AND($G1="ΔΕΝ ΑΠΑΙΤΕΙΤΑΙ",$H1="ΌΧΙ")</formula>
    </cfRule>
  </conditionalFormatting>
  <conditionalFormatting sqref="E1:F3 E6:F68">
    <cfRule type="expression" priority="4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1">
    <cfRule type="expression" priority="3" dxfId="0">
      <formula>AND($G11="ΔΕΝ ΑΠΑΙΤΕΙΤΑΙ",$H11="ΌΧΙ")</formula>
    </cfRule>
  </conditionalFormatting>
  <conditionalFormatting sqref="H11">
    <cfRule type="expression" priority="2" dxfId="0">
      <formula>OR(AND($E11&lt;&gt;"ΠΕ23",$H11="ΝΑΙ",$I11="ΕΠΙΚΟΥΡΙΚΟΣ"),AND($E11&lt;&gt;"ΠΕ23",$H11="ΌΧΙ",$I11="ΚΥΡΙΟΣ"))</formula>
    </cfRule>
  </conditionalFormatting>
  <conditionalFormatting sqref="H11">
    <cfRule type="expression" priority="1" dxfId="0">
      <formula>AND($E11="ΠΕ23",$H11="ΌΧΙ")</formula>
    </cfRule>
  </conditionalFormatting>
  <dataValidations count="12">
    <dataValidation type="whole" operator="greaterThanOrEqual" allowBlank="1" showInputMessage="1" showErrorMessage="1" sqref="W12:W68">
      <formula1>0</formula1>
    </dataValidation>
    <dataValidation type="list" allowBlank="1" showInputMessage="1" showErrorMessage="1" sqref="F12:F68">
      <formula1>ΑΕΙ_ΤΕΙ</formula1>
    </dataValidation>
    <dataValidation type="list" allowBlank="1" showInputMessage="1" showErrorMessage="1" sqref="G12:G68">
      <formula1>ΑΠΑΙΤΕΙΤΑΙ_ΔΕΝ_ΑΠΑΙΤΕΙΤΑΙ</formula1>
    </dataValidation>
    <dataValidation type="list" allowBlank="1" showInputMessage="1" showErrorMessage="1" sqref="E12:E68">
      <formula1>ΚΛΑΔΟΣ_ΕΕΠ</formula1>
    </dataValidation>
    <dataValidation type="list" allowBlank="1" showInputMessage="1" showErrorMessage="1" sqref="I12:I68">
      <formula1>ΚΑΤΗΓΟΡΙΑ_ΠΙΝΑΚΑ</formula1>
    </dataValidation>
    <dataValidation type="decimal" allowBlank="1" showInputMessage="1" showErrorMessage="1" sqref="K12:K68">
      <formula1>0</formula1>
      <formula2>10</formula2>
    </dataValidation>
    <dataValidation type="list" allowBlank="1" showInputMessage="1" showErrorMessage="1" sqref="X12:X68">
      <formula1>ΠΟΛΥΤΕΚΝΟΣ_ΤΡΙΤΕΚΝΟΣ</formula1>
    </dataValidation>
    <dataValidation type="decimal" allowBlank="1" showInputMessage="1" showErrorMessage="1" sqref="V12:V68">
      <formula1>0</formula1>
      <formula2>1</formula2>
    </dataValidation>
    <dataValidation type="whole" allowBlank="1" showInputMessage="1" showErrorMessage="1" sqref="U12:U68 R12:R68">
      <formula1>0</formula1>
      <formula2>29</formula2>
    </dataValidation>
    <dataValidation type="whole" allowBlank="1" showInputMessage="1" showErrorMessage="1" sqref="T12:T68 Q12:Q68">
      <formula1>0</formula1>
      <formula2>11</formula2>
    </dataValidation>
    <dataValidation type="whole" allowBlank="1" showInputMessage="1" showErrorMessage="1" sqref="S12:S68 P12:P68">
      <formula1>0</formula1>
      <formula2>40</formula2>
    </dataValidation>
    <dataValidation type="list" allowBlank="1" showInputMessage="1" showErrorMessage="1" sqref="Y12:Z68 L12:O68 H12:H68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D8">
      <selection activeCell="Z49" sqref="Z49"/>
    </sheetView>
  </sheetViews>
  <sheetFormatPr defaultColWidth="9.140625" defaultRowHeight="15"/>
  <cols>
    <col min="1" max="1" width="3.8515625" style="95" customWidth="1"/>
    <col min="2" max="4" width="9.140625" style="35" customWidth="1"/>
    <col min="5" max="6" width="5.421875" style="35" customWidth="1"/>
    <col min="7" max="7" width="9.140625" style="35" customWidth="1"/>
    <col min="8" max="8" width="4.00390625" style="35" customWidth="1"/>
    <col min="9" max="9" width="6.28125" style="35" customWidth="1"/>
    <col min="10" max="10" width="10.421875" style="35" bestFit="1" customWidth="1"/>
    <col min="11" max="23" width="4.28125" style="35" customWidth="1"/>
    <col min="24" max="24" width="7.140625" style="35" customWidth="1"/>
    <col min="25" max="37" width="4.28125" style="35" customWidth="1"/>
    <col min="38" max="16384" width="9.140625" style="35" customWidth="1"/>
  </cols>
  <sheetData>
    <row r="1" spans="1:37" ht="8.2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8.25">
      <c r="A2" s="33"/>
      <c r="B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8.25">
      <c r="A3" s="33"/>
      <c r="B3" s="32"/>
      <c r="C3" s="36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5" t="s">
        <v>501</v>
      </c>
      <c r="B4" s="32"/>
      <c r="C4" s="32"/>
      <c r="D4" s="32"/>
      <c r="E4" s="139" t="s">
        <v>539</v>
      </c>
      <c r="F4" s="139"/>
      <c r="G4" s="139"/>
      <c r="H4" s="139"/>
      <c r="I4" s="139"/>
      <c r="J4" s="139"/>
      <c r="K4" s="139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8.25">
      <c r="A5" s="75" t="s">
        <v>498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8.25">
      <c r="A6" s="75" t="s">
        <v>499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8.25">
      <c r="A7" s="75" t="s">
        <v>500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8.25">
      <c r="A8" s="73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8.25">
      <c r="A9" s="96"/>
      <c r="B9" s="127"/>
      <c r="C9" s="127"/>
      <c r="D9" s="128"/>
      <c r="E9" s="129" t="s">
        <v>71</v>
      </c>
      <c r="F9" s="130"/>
      <c r="G9" s="130"/>
      <c r="H9" s="130"/>
      <c r="I9" s="130"/>
      <c r="J9" s="131"/>
      <c r="K9" s="132" t="s">
        <v>72</v>
      </c>
      <c r="L9" s="133"/>
      <c r="M9" s="133"/>
      <c r="N9" s="133"/>
      <c r="O9" s="134"/>
      <c r="P9" s="135" t="s">
        <v>73</v>
      </c>
      <c r="Q9" s="135"/>
      <c r="R9" s="135"/>
      <c r="S9" s="135"/>
      <c r="T9" s="135"/>
      <c r="U9" s="135"/>
      <c r="V9" s="136" t="s">
        <v>74</v>
      </c>
      <c r="W9" s="137"/>
      <c r="X9" s="137"/>
      <c r="Y9" s="138" t="s">
        <v>75</v>
      </c>
      <c r="Z9" s="138"/>
      <c r="AA9" s="126" t="s">
        <v>76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67"/>
    </row>
    <row r="10" spans="1:37" ht="134.25" customHeight="1">
      <c r="A10" s="70" t="s">
        <v>77</v>
      </c>
      <c r="B10" s="38" t="s">
        <v>16</v>
      </c>
      <c r="C10" s="38" t="s">
        <v>17</v>
      </c>
      <c r="D10" s="38" t="s">
        <v>18</v>
      </c>
      <c r="E10" s="39" t="s">
        <v>56</v>
      </c>
      <c r="F10" s="39" t="s">
        <v>81</v>
      </c>
      <c r="G10" s="39" t="s">
        <v>57</v>
      </c>
      <c r="H10" s="40" t="s">
        <v>480</v>
      </c>
      <c r="I10" s="41" t="s">
        <v>0</v>
      </c>
      <c r="J10" s="39" t="s">
        <v>64</v>
      </c>
      <c r="K10" s="42" t="s">
        <v>19</v>
      </c>
      <c r="L10" s="42" t="s">
        <v>63</v>
      </c>
      <c r="M10" s="42" t="s">
        <v>474</v>
      </c>
      <c r="N10" s="42" t="s">
        <v>4</v>
      </c>
      <c r="O10" s="42" t="s">
        <v>6</v>
      </c>
      <c r="P10" s="43" t="s">
        <v>20</v>
      </c>
      <c r="Q10" s="43" t="s">
        <v>21</v>
      </c>
      <c r="R10" s="43" t="s">
        <v>22</v>
      </c>
      <c r="S10" s="43" t="s">
        <v>23</v>
      </c>
      <c r="T10" s="43" t="s">
        <v>24</v>
      </c>
      <c r="U10" s="43" t="s">
        <v>25</v>
      </c>
      <c r="V10" s="44" t="s">
        <v>83</v>
      </c>
      <c r="W10" s="44" t="s">
        <v>82</v>
      </c>
      <c r="X10" s="44" t="s">
        <v>29</v>
      </c>
      <c r="Y10" s="45" t="s">
        <v>9</v>
      </c>
      <c r="Z10" s="45" t="s">
        <v>10</v>
      </c>
      <c r="AA10" s="42" t="s">
        <v>26</v>
      </c>
      <c r="AB10" s="42" t="s">
        <v>61</v>
      </c>
      <c r="AC10" s="42" t="s">
        <v>62</v>
      </c>
      <c r="AD10" s="42" t="s">
        <v>60</v>
      </c>
      <c r="AE10" s="43" t="s">
        <v>27</v>
      </c>
      <c r="AF10" s="43" t="s">
        <v>28</v>
      </c>
      <c r="AG10" s="46" t="s">
        <v>66</v>
      </c>
      <c r="AH10" s="46" t="s">
        <v>67</v>
      </c>
      <c r="AI10" s="46" t="s">
        <v>69</v>
      </c>
      <c r="AJ10" s="46" t="s">
        <v>68</v>
      </c>
      <c r="AK10" s="37" t="s">
        <v>34</v>
      </c>
    </row>
    <row r="11" spans="1:37" ht="8.25">
      <c r="A11" s="91">
        <v>1</v>
      </c>
      <c r="B11" s="49" t="s">
        <v>166</v>
      </c>
      <c r="C11" s="49" t="s">
        <v>167</v>
      </c>
      <c r="D11" s="49" t="s">
        <v>106</v>
      </c>
      <c r="E11" s="49" t="s">
        <v>41</v>
      </c>
      <c r="F11" s="49" t="s">
        <v>80</v>
      </c>
      <c r="G11" s="49" t="s">
        <v>58</v>
      </c>
      <c r="H11" s="49" t="s">
        <v>12</v>
      </c>
      <c r="I11" s="49" t="s">
        <v>11</v>
      </c>
      <c r="J11" s="58">
        <v>38056</v>
      </c>
      <c r="K11" s="59">
        <v>7.3</v>
      </c>
      <c r="L11" s="53" t="s">
        <v>14</v>
      </c>
      <c r="M11" s="53" t="s">
        <v>14</v>
      </c>
      <c r="N11" s="53" t="s">
        <v>14</v>
      </c>
      <c r="O11" s="53" t="s">
        <v>14</v>
      </c>
      <c r="P11" s="60">
        <v>0</v>
      </c>
      <c r="Q11" s="60">
        <v>0</v>
      </c>
      <c r="R11" s="60">
        <v>0</v>
      </c>
      <c r="S11" s="60">
        <v>4</v>
      </c>
      <c r="T11" s="60">
        <v>1</v>
      </c>
      <c r="U11" s="60">
        <v>21</v>
      </c>
      <c r="V11" s="62"/>
      <c r="W11" s="63"/>
      <c r="X11" s="60" t="s">
        <v>31</v>
      </c>
      <c r="Y11" s="52" t="s">
        <v>14</v>
      </c>
      <c r="Z11" s="52" t="s">
        <v>14</v>
      </c>
      <c r="AA11" s="56">
        <v>1.15</v>
      </c>
      <c r="AB11" s="56">
        <v>0</v>
      </c>
      <c r="AC11" s="56">
        <v>0</v>
      </c>
      <c r="AD11" s="56">
        <v>0</v>
      </c>
      <c r="AE11" s="56">
        <v>0</v>
      </c>
      <c r="AF11" s="56">
        <v>12.5</v>
      </c>
      <c r="AG11" s="57">
        <v>0</v>
      </c>
      <c r="AH11" s="57">
        <v>0</v>
      </c>
      <c r="AI11" s="57">
        <v>3</v>
      </c>
      <c r="AJ11" s="57">
        <v>3</v>
      </c>
      <c r="AK11" s="57">
        <v>16.65</v>
      </c>
    </row>
    <row r="12" spans="1:37" ht="8.25">
      <c r="A12" s="91">
        <v>2</v>
      </c>
      <c r="B12" s="49" t="s">
        <v>217</v>
      </c>
      <c r="C12" s="49" t="s">
        <v>140</v>
      </c>
      <c r="D12" s="49" t="s">
        <v>114</v>
      </c>
      <c r="E12" s="49" t="s">
        <v>41</v>
      </c>
      <c r="F12" s="49" t="s">
        <v>80</v>
      </c>
      <c r="G12" s="49" t="s">
        <v>58</v>
      </c>
      <c r="H12" s="49" t="s">
        <v>12</v>
      </c>
      <c r="I12" s="49" t="s">
        <v>11</v>
      </c>
      <c r="J12" s="58">
        <v>39770</v>
      </c>
      <c r="K12" s="59">
        <v>7.75</v>
      </c>
      <c r="L12" s="53" t="s">
        <v>14</v>
      </c>
      <c r="M12" s="53" t="s">
        <v>14</v>
      </c>
      <c r="N12" s="53" t="s">
        <v>14</v>
      </c>
      <c r="O12" s="53" t="s">
        <v>14</v>
      </c>
      <c r="P12" s="49">
        <v>0</v>
      </c>
      <c r="Q12" s="49">
        <v>0</v>
      </c>
      <c r="R12" s="49">
        <v>0</v>
      </c>
      <c r="S12" s="49">
        <v>1</v>
      </c>
      <c r="T12" s="49">
        <v>11</v>
      </c>
      <c r="U12" s="49">
        <v>19</v>
      </c>
      <c r="V12" s="54"/>
      <c r="W12" s="55"/>
      <c r="X12" s="52"/>
      <c r="Y12" s="52" t="s">
        <v>14</v>
      </c>
      <c r="Z12" s="52" t="s">
        <v>14</v>
      </c>
      <c r="AA12" s="56">
        <v>1.38</v>
      </c>
      <c r="AB12" s="56">
        <v>0</v>
      </c>
      <c r="AC12" s="56">
        <v>0</v>
      </c>
      <c r="AD12" s="56">
        <v>0</v>
      </c>
      <c r="AE12" s="56">
        <v>0</v>
      </c>
      <c r="AF12" s="56">
        <v>6</v>
      </c>
      <c r="AG12" s="57">
        <v>0</v>
      </c>
      <c r="AH12" s="57">
        <v>0</v>
      </c>
      <c r="AI12" s="57">
        <v>0</v>
      </c>
      <c r="AJ12" s="57">
        <v>0</v>
      </c>
      <c r="AK12" s="57">
        <v>7.38</v>
      </c>
    </row>
    <row r="13" spans="1:37" ht="8.25">
      <c r="A13" s="91">
        <v>3</v>
      </c>
      <c r="B13" s="49" t="s">
        <v>213</v>
      </c>
      <c r="C13" s="49" t="s">
        <v>214</v>
      </c>
      <c r="D13" s="49" t="s">
        <v>88</v>
      </c>
      <c r="E13" s="49" t="s">
        <v>41</v>
      </c>
      <c r="F13" s="49" t="s">
        <v>80</v>
      </c>
      <c r="G13" s="49" t="s">
        <v>58</v>
      </c>
      <c r="H13" s="49" t="s">
        <v>12</v>
      </c>
      <c r="I13" s="49" t="s">
        <v>11</v>
      </c>
      <c r="J13" s="58">
        <v>38163</v>
      </c>
      <c r="K13" s="59">
        <v>7.4</v>
      </c>
      <c r="L13" s="53" t="s">
        <v>14</v>
      </c>
      <c r="M13" s="53" t="s">
        <v>12</v>
      </c>
      <c r="N13" s="53" t="s">
        <v>14</v>
      </c>
      <c r="O13" s="53" t="s">
        <v>14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54"/>
      <c r="W13" s="55"/>
      <c r="X13" s="52"/>
      <c r="Y13" s="52" t="s">
        <v>14</v>
      </c>
      <c r="Z13" s="52" t="s">
        <v>14</v>
      </c>
      <c r="AA13" s="56">
        <v>1.2</v>
      </c>
      <c r="AB13" s="56">
        <v>4</v>
      </c>
      <c r="AC13" s="56">
        <v>0</v>
      </c>
      <c r="AD13" s="56">
        <v>4</v>
      </c>
      <c r="AE13" s="56">
        <v>0</v>
      </c>
      <c r="AF13" s="56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5.2</v>
      </c>
    </row>
    <row r="14" spans="1:37" ht="8.25">
      <c r="A14" s="91">
        <v>4</v>
      </c>
      <c r="B14" s="49" t="s">
        <v>184</v>
      </c>
      <c r="C14" s="49" t="s">
        <v>117</v>
      </c>
      <c r="D14" s="49" t="s">
        <v>102</v>
      </c>
      <c r="E14" s="49" t="s">
        <v>41</v>
      </c>
      <c r="F14" s="49" t="s">
        <v>80</v>
      </c>
      <c r="G14" s="49" t="s">
        <v>58</v>
      </c>
      <c r="H14" s="49" t="s">
        <v>12</v>
      </c>
      <c r="I14" s="49" t="s">
        <v>11</v>
      </c>
      <c r="J14" s="58">
        <v>40107</v>
      </c>
      <c r="K14" s="59">
        <v>7.61</v>
      </c>
      <c r="L14" s="53" t="s">
        <v>14</v>
      </c>
      <c r="M14" s="53" t="s">
        <v>14</v>
      </c>
      <c r="N14" s="53" t="s">
        <v>14</v>
      </c>
      <c r="O14" s="53" t="s">
        <v>14</v>
      </c>
      <c r="P14" s="49">
        <v>0</v>
      </c>
      <c r="Q14" s="49">
        <v>5</v>
      </c>
      <c r="R14" s="49">
        <v>0</v>
      </c>
      <c r="S14" s="49">
        <v>1</v>
      </c>
      <c r="T14" s="49">
        <v>2</v>
      </c>
      <c r="U14" s="49">
        <v>11</v>
      </c>
      <c r="V14" s="54"/>
      <c r="W14" s="55"/>
      <c r="X14" s="52"/>
      <c r="Y14" s="52" t="s">
        <v>12</v>
      </c>
      <c r="Z14" s="52" t="s">
        <v>14</v>
      </c>
      <c r="AA14" s="56">
        <v>1.31</v>
      </c>
      <c r="AB14" s="56">
        <v>0</v>
      </c>
      <c r="AC14" s="56">
        <v>0</v>
      </c>
      <c r="AD14" s="56">
        <v>0</v>
      </c>
      <c r="AE14" s="56">
        <v>0</v>
      </c>
      <c r="AF14" s="56">
        <v>3.5</v>
      </c>
      <c r="AG14" s="57">
        <v>0</v>
      </c>
      <c r="AH14" s="57">
        <v>0</v>
      </c>
      <c r="AI14" s="57">
        <v>0</v>
      </c>
      <c r="AJ14" s="57">
        <v>0</v>
      </c>
      <c r="AK14" s="57">
        <v>4.8100000000000005</v>
      </c>
    </row>
    <row r="15" spans="1:37" ht="8.25">
      <c r="A15" s="91">
        <v>5</v>
      </c>
      <c r="B15" s="49" t="s">
        <v>205</v>
      </c>
      <c r="C15" s="49" t="s">
        <v>206</v>
      </c>
      <c r="D15" s="49" t="s">
        <v>207</v>
      </c>
      <c r="E15" s="49" t="s">
        <v>41</v>
      </c>
      <c r="F15" s="49" t="s">
        <v>80</v>
      </c>
      <c r="G15" s="49" t="s">
        <v>58</v>
      </c>
      <c r="H15" s="49" t="s">
        <v>12</v>
      </c>
      <c r="I15" s="49" t="s">
        <v>11</v>
      </c>
      <c r="J15" s="58">
        <v>41788</v>
      </c>
      <c r="K15" s="59">
        <v>7.17</v>
      </c>
      <c r="L15" s="53" t="s">
        <v>14</v>
      </c>
      <c r="M15" s="53" t="s">
        <v>14</v>
      </c>
      <c r="N15" s="53" t="s">
        <v>14</v>
      </c>
      <c r="O15" s="53" t="s">
        <v>14</v>
      </c>
      <c r="P15" s="49">
        <v>0</v>
      </c>
      <c r="Q15" s="49">
        <v>0</v>
      </c>
      <c r="R15" s="49">
        <v>0</v>
      </c>
      <c r="S15" s="49">
        <v>1</v>
      </c>
      <c r="T15" s="49">
        <v>0</v>
      </c>
      <c r="U15" s="49">
        <v>24</v>
      </c>
      <c r="V15" s="54"/>
      <c r="W15" s="55"/>
      <c r="X15" s="52"/>
      <c r="Y15" s="52" t="s">
        <v>12</v>
      </c>
      <c r="Z15" s="52" t="s">
        <v>14</v>
      </c>
      <c r="AA15" s="56">
        <v>1.09</v>
      </c>
      <c r="AB15" s="56">
        <v>0</v>
      </c>
      <c r="AC15" s="56">
        <v>0</v>
      </c>
      <c r="AD15" s="56">
        <v>0</v>
      </c>
      <c r="AE15" s="56">
        <v>0</v>
      </c>
      <c r="AF15" s="56">
        <v>3.25</v>
      </c>
      <c r="AG15" s="57">
        <v>0</v>
      </c>
      <c r="AH15" s="57">
        <v>0</v>
      </c>
      <c r="AI15" s="57">
        <v>0</v>
      </c>
      <c r="AJ15" s="57">
        <v>0</v>
      </c>
      <c r="AK15" s="57">
        <v>4.34</v>
      </c>
    </row>
    <row r="16" spans="1:37" ht="8.25">
      <c r="A16" s="91">
        <v>6</v>
      </c>
      <c r="B16" s="49" t="s">
        <v>186</v>
      </c>
      <c r="C16" s="49" t="s">
        <v>92</v>
      </c>
      <c r="D16" s="49" t="s">
        <v>106</v>
      </c>
      <c r="E16" s="49" t="s">
        <v>41</v>
      </c>
      <c r="F16" s="49" t="s">
        <v>80</v>
      </c>
      <c r="G16" s="49" t="s">
        <v>58</v>
      </c>
      <c r="H16" s="49" t="s">
        <v>12</v>
      </c>
      <c r="I16" s="49" t="s">
        <v>11</v>
      </c>
      <c r="J16" s="58">
        <v>40935</v>
      </c>
      <c r="K16" s="59">
        <v>6.77</v>
      </c>
      <c r="L16" s="53" t="s">
        <v>14</v>
      </c>
      <c r="M16" s="53" t="s">
        <v>14</v>
      </c>
      <c r="N16" s="53" t="s">
        <v>14</v>
      </c>
      <c r="O16" s="53" t="s">
        <v>14</v>
      </c>
      <c r="P16" s="49">
        <v>0</v>
      </c>
      <c r="Q16" s="49">
        <v>10</v>
      </c>
      <c r="R16" s="49">
        <v>0</v>
      </c>
      <c r="S16" s="49">
        <v>0</v>
      </c>
      <c r="T16" s="49">
        <v>6</v>
      </c>
      <c r="U16" s="49">
        <v>12</v>
      </c>
      <c r="V16" s="54"/>
      <c r="W16" s="55"/>
      <c r="X16" s="52"/>
      <c r="Y16" s="52" t="s">
        <v>14</v>
      </c>
      <c r="Z16" s="52" t="s">
        <v>14</v>
      </c>
      <c r="AA16" s="56">
        <v>0.89</v>
      </c>
      <c r="AB16" s="56">
        <v>0</v>
      </c>
      <c r="AC16" s="56">
        <v>0</v>
      </c>
      <c r="AD16" s="56">
        <v>0</v>
      </c>
      <c r="AE16" s="56">
        <v>0.5</v>
      </c>
      <c r="AF16" s="56">
        <v>1.5</v>
      </c>
      <c r="AG16" s="57">
        <v>0</v>
      </c>
      <c r="AH16" s="57">
        <v>0</v>
      </c>
      <c r="AI16" s="57">
        <v>0</v>
      </c>
      <c r="AJ16" s="57">
        <v>0</v>
      </c>
      <c r="AK16" s="57">
        <v>2.89</v>
      </c>
    </row>
    <row r="17" spans="1:37" ht="8.25">
      <c r="A17" s="91">
        <v>7</v>
      </c>
      <c r="B17" s="49" t="s">
        <v>182</v>
      </c>
      <c r="C17" s="49" t="s">
        <v>183</v>
      </c>
      <c r="D17" s="49" t="s">
        <v>92</v>
      </c>
      <c r="E17" s="49" t="s">
        <v>41</v>
      </c>
      <c r="F17" s="49" t="s">
        <v>79</v>
      </c>
      <c r="G17" s="49" t="s">
        <v>58</v>
      </c>
      <c r="H17" s="49" t="s">
        <v>12</v>
      </c>
      <c r="I17" s="49" t="s">
        <v>11</v>
      </c>
      <c r="J17" s="58">
        <v>40422</v>
      </c>
      <c r="K17" s="59">
        <v>7.75</v>
      </c>
      <c r="L17" s="53" t="s">
        <v>14</v>
      </c>
      <c r="M17" s="53" t="s">
        <v>14</v>
      </c>
      <c r="N17" s="53" t="s">
        <v>14</v>
      </c>
      <c r="O17" s="53" t="s">
        <v>14</v>
      </c>
      <c r="P17" s="49">
        <v>0</v>
      </c>
      <c r="Q17" s="49">
        <v>0</v>
      </c>
      <c r="R17" s="49">
        <v>0</v>
      </c>
      <c r="S17" s="49">
        <v>0</v>
      </c>
      <c r="T17" s="49">
        <v>6</v>
      </c>
      <c r="U17" s="49">
        <v>12</v>
      </c>
      <c r="V17" s="54"/>
      <c r="W17" s="55"/>
      <c r="X17" s="52"/>
      <c r="Y17" s="52" t="s">
        <v>14</v>
      </c>
      <c r="Z17" s="52" t="s">
        <v>14</v>
      </c>
      <c r="AA17" s="56">
        <v>1.38</v>
      </c>
      <c r="AB17" s="56">
        <v>0</v>
      </c>
      <c r="AC17" s="56">
        <v>0</v>
      </c>
      <c r="AD17" s="56">
        <v>0</v>
      </c>
      <c r="AE17" s="56">
        <v>0</v>
      </c>
      <c r="AF17" s="56">
        <v>1.5</v>
      </c>
      <c r="AG17" s="57">
        <v>0</v>
      </c>
      <c r="AH17" s="57">
        <v>0</v>
      </c>
      <c r="AI17" s="57">
        <v>0</v>
      </c>
      <c r="AJ17" s="57">
        <v>0</v>
      </c>
      <c r="AK17" s="57">
        <v>2.88</v>
      </c>
    </row>
    <row r="18" spans="1:37" ht="8.25">
      <c r="A18" s="91">
        <v>8</v>
      </c>
      <c r="B18" s="49" t="s">
        <v>175</v>
      </c>
      <c r="C18" s="49" t="s">
        <v>111</v>
      </c>
      <c r="D18" s="49" t="s">
        <v>89</v>
      </c>
      <c r="E18" s="49" t="s">
        <v>41</v>
      </c>
      <c r="F18" s="49" t="s">
        <v>80</v>
      </c>
      <c r="G18" s="49" t="s">
        <v>58</v>
      </c>
      <c r="H18" s="49" t="s">
        <v>12</v>
      </c>
      <c r="I18" s="49" t="s">
        <v>11</v>
      </c>
      <c r="J18" s="58">
        <v>35237</v>
      </c>
      <c r="K18" s="59">
        <v>7.1</v>
      </c>
      <c r="L18" s="53" t="s">
        <v>14</v>
      </c>
      <c r="M18" s="53" t="s">
        <v>14</v>
      </c>
      <c r="N18" s="53" t="s">
        <v>14</v>
      </c>
      <c r="O18" s="53" t="s">
        <v>14</v>
      </c>
      <c r="P18" s="60">
        <v>0</v>
      </c>
      <c r="Q18" s="60">
        <v>4</v>
      </c>
      <c r="R18" s="60">
        <v>28</v>
      </c>
      <c r="S18" s="60">
        <v>0</v>
      </c>
      <c r="T18" s="60">
        <v>0</v>
      </c>
      <c r="U18" s="60">
        <v>0</v>
      </c>
      <c r="V18" s="62"/>
      <c r="W18" s="63"/>
      <c r="X18" s="60"/>
      <c r="Y18" s="52" t="s">
        <v>14</v>
      </c>
      <c r="Z18" s="52" t="s">
        <v>14</v>
      </c>
      <c r="AA18" s="56">
        <v>1.05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1.05</v>
      </c>
    </row>
    <row r="19" spans="1:37" ht="8.25">
      <c r="A19" s="91">
        <v>9</v>
      </c>
      <c r="B19" s="49" t="s">
        <v>142</v>
      </c>
      <c r="C19" s="49" t="s">
        <v>91</v>
      </c>
      <c r="D19" s="49" t="s">
        <v>125</v>
      </c>
      <c r="E19" s="49" t="s">
        <v>41</v>
      </c>
      <c r="F19" s="49" t="s">
        <v>80</v>
      </c>
      <c r="G19" s="49" t="s">
        <v>58</v>
      </c>
      <c r="H19" s="49" t="s">
        <v>12</v>
      </c>
      <c r="I19" s="49" t="s">
        <v>11</v>
      </c>
      <c r="J19" s="58">
        <v>41249</v>
      </c>
      <c r="K19" s="59">
        <v>6.79</v>
      </c>
      <c r="L19" s="53" t="s">
        <v>14</v>
      </c>
      <c r="M19" s="53" t="s">
        <v>14</v>
      </c>
      <c r="N19" s="53" t="s">
        <v>14</v>
      </c>
      <c r="O19" s="53" t="s">
        <v>14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54"/>
      <c r="W19" s="55"/>
      <c r="X19" s="52"/>
      <c r="Y19" s="52" t="s">
        <v>14</v>
      </c>
      <c r="Z19" s="52" t="s">
        <v>14</v>
      </c>
      <c r="AA19" s="56">
        <v>0.9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0.9</v>
      </c>
    </row>
    <row r="20" spans="1:21" ht="8.25">
      <c r="A20" s="9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ht="8.25">
      <c r="AE21" s="35" t="s">
        <v>553</v>
      </c>
    </row>
    <row r="22" ht="8.25">
      <c r="AE22" s="35" t="s">
        <v>545</v>
      </c>
    </row>
    <row r="23" ht="8.25">
      <c r="AD23" s="35" t="s">
        <v>546</v>
      </c>
    </row>
    <row r="24" ht="8.25">
      <c r="AD24" s="35" t="s">
        <v>547</v>
      </c>
    </row>
    <row r="28" ht="8.25">
      <c r="AD28" s="35" t="s">
        <v>548</v>
      </c>
    </row>
  </sheetData>
  <sheetProtection/>
  <mergeCells count="8">
    <mergeCell ref="E4:V4"/>
    <mergeCell ref="AA9:AJ9"/>
    <mergeCell ref="B9:D9"/>
    <mergeCell ref="E9:J9"/>
    <mergeCell ref="K9:O9"/>
    <mergeCell ref="P9:U9"/>
    <mergeCell ref="V9:X9"/>
    <mergeCell ref="Y9:Z9"/>
  </mergeCells>
  <conditionalFormatting sqref="E5:I19 E1:I1 E3:I3">
    <cfRule type="expression" priority="9" dxfId="0">
      <formula>OR(AND($E1&lt;&gt;"ΠΕ23",$H1="ΝΑΙ",$I1="ΕΠΙΚΟΥΡΙΚΟΣ"),AND($E1&lt;&gt;"ΠΕ23",$H1="ΌΧΙ",$I1="ΚΥΡΙΟΣ"))</formula>
    </cfRule>
  </conditionalFormatting>
  <conditionalFormatting sqref="E5:G19 E1:G1 E3:G3">
    <cfRule type="expression" priority="8" dxfId="0">
      <formula>OR(AND($E1&lt;&gt;"ΠΕ25",$F1="ΑΕΙ",$G1="ΑΠΑΙΤΕΙΤΑΙ"),AND($E1&lt;&gt;"ΠΕ25",$E1&lt;&gt;"ΠΕ23",$F1="ΤΕΙ",$G1="ΔΕΝ ΑΠΑΙΤΕΙΤΑΙ"))</formula>
    </cfRule>
  </conditionalFormatting>
  <conditionalFormatting sqref="H5:H19 E5:E19 H1 H3 E1 E3">
    <cfRule type="expression" priority="6" dxfId="0">
      <formula>AND($E1="ΠΕ23",$H1="ΌΧΙ")</formula>
    </cfRule>
  </conditionalFormatting>
  <conditionalFormatting sqref="G5:G19 E5:E19 G1 G3 E1 E3">
    <cfRule type="expression" priority="7" dxfId="0">
      <formula>OR(AND($E1="ΠΕ23",$G1="ΑΠΑΙΤΕΙΤΑΙ"),AND($E1="ΠΕ25",$G1="ΔΕΝ ΑΠΑΙΤΕΙΤΑΙ"))</formula>
    </cfRule>
  </conditionalFormatting>
  <conditionalFormatting sqref="G5:H19 G1:H1 G3:H3">
    <cfRule type="expression" priority="5" dxfId="0">
      <formula>AND($G1="ΔΕΝ ΑΠΑΙΤΕΙΤΑΙ",$H1="ΌΧΙ")</formula>
    </cfRule>
  </conditionalFormatting>
  <conditionalFormatting sqref="E5:F19 E1:F1 E3:F3">
    <cfRule type="expression" priority="4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0">
    <cfRule type="expression" priority="3" dxfId="0">
      <formula>AND($G10="ΔΕΝ ΑΠΑΙΤΕΙΤΑΙ",$H10="ΌΧΙ")</formula>
    </cfRule>
  </conditionalFormatting>
  <conditionalFormatting sqref="H10">
    <cfRule type="expression" priority="2" dxfId="0">
      <formula>OR(AND($E10&lt;&gt;"ΠΕ23",$H10="ΝΑΙ",$I10="ΕΠΙΚΟΥΡΙΚΟΣ"),AND($E10&lt;&gt;"ΠΕ23",$H10="ΌΧΙ",$I10="ΚΥΡΙΟΣ"))</formula>
    </cfRule>
  </conditionalFormatting>
  <conditionalFormatting sqref="H10">
    <cfRule type="expression" priority="1" dxfId="0">
      <formula>AND($E10="ΠΕ23",$H10="ΌΧΙ")</formula>
    </cfRule>
  </conditionalFormatting>
  <conditionalFormatting sqref="G4:K4">
    <cfRule type="expression" priority="11" dxfId="0">
      <formula>OR(AND($G4&lt;&gt;"ΠΕ23",$J4="ΝΑΙ",$K4="ΕΠΙΚΟΥΡΙΚΟΣ"),AND($G4&lt;&gt;"ΠΕ23",$J4="ΌΧΙ",$K4="ΚΥΡΙΟΣ"))</formula>
    </cfRule>
  </conditionalFormatting>
  <conditionalFormatting sqref="G4:I4">
    <cfRule type="expression" priority="13" dxfId="0">
      <formula>OR(AND($G4&lt;&gt;"ΠΕ25",$H4="ΑΕΙ",$I4="ΑΠΑΙΤΕΙΤΑΙ"),AND($G4&lt;&gt;"ΠΕ25",$G4&lt;&gt;"ΠΕ23",$H4="ΤΕΙ",$I4="ΔΕΝ ΑΠΑΙΤΕΙΤΑΙ"))</formula>
    </cfRule>
  </conditionalFormatting>
  <conditionalFormatting sqref="J4 G4">
    <cfRule type="expression" priority="15" dxfId="0">
      <formula>AND($G4="ΠΕ23",$J4="ΌΧΙ")</formula>
    </cfRule>
  </conditionalFormatting>
  <conditionalFormatting sqref="I4 G4">
    <cfRule type="expression" priority="19" dxfId="0">
      <formula>OR(AND($G4="ΠΕ23",$I4="ΑΠΑΙΤΕΙΤΑΙ"),AND($G4="ΠΕ25",$I4="ΔΕΝ ΑΠΑΙΤΕΙΤΑΙ"))</formula>
    </cfRule>
  </conditionalFormatting>
  <conditionalFormatting sqref="I4:J4">
    <cfRule type="expression" priority="23" dxfId="0">
      <formula>AND($I4="ΔΕΝ ΑΠΑΙΤΕΙΤΑΙ",$J4="ΌΧΙ")</formula>
    </cfRule>
  </conditionalFormatting>
  <conditionalFormatting sqref="G4:H4">
    <cfRule type="expression" priority="25" dxfId="0">
      <formula>OR(AND($G4="ΠΕ22",$H4="ΤΕΙ"),AND($G4="ΠΕ23",$H4="ΤΕΙ"),AND($G4="ΠΕ24",$H4="ΤΕΙ"),AND(LEFT($G4,4)="ΠΕ31",$H4="ΤΕΙ"),AND($G4="ΠΕ28",$H4="ΑΕΙ"),AND($G4="ΠΕ29",$H4="ΑΕΙ"))</formula>
    </cfRule>
  </conditionalFormatting>
  <dataValidations count="12">
    <dataValidation type="whole" operator="greaterThanOrEqual" allowBlank="1" showInputMessage="1" showErrorMessage="1" sqref="W11:W19">
      <formula1>0</formula1>
    </dataValidation>
    <dataValidation type="list" allowBlank="1" showInputMessage="1" showErrorMessage="1" sqref="F11:F19">
      <formula1>ΑΕΙ_ΤΕΙ</formula1>
    </dataValidation>
    <dataValidation type="list" allowBlank="1" showInputMessage="1" showErrorMessage="1" sqref="G11:G19">
      <formula1>ΑΠΑΙΤΕΙΤΑΙ_ΔΕΝ_ΑΠΑΙΤΕΙΤΑΙ</formula1>
    </dataValidation>
    <dataValidation type="list" allowBlank="1" showInputMessage="1" showErrorMessage="1" sqref="E11:E19">
      <formula1>ΚΛΑΔΟΣ_ΕΕΠ</formula1>
    </dataValidation>
    <dataValidation type="list" allowBlank="1" showInputMessage="1" showErrorMessage="1" sqref="I11:I19">
      <formula1>ΚΑΤΗΓΟΡΙΑ_ΠΙΝΑΚΑ</formula1>
    </dataValidation>
    <dataValidation type="decimal" allowBlank="1" showInputMessage="1" showErrorMessage="1" sqref="K11:K19">
      <formula1>0</formula1>
      <formula2>10</formula2>
    </dataValidation>
    <dataValidation type="list" allowBlank="1" showInputMessage="1" showErrorMessage="1" sqref="X11:X19">
      <formula1>ΠΟΛΥΤΕΚΝΟΣ_ΤΡΙΤΕΚΝΟΣ</formula1>
    </dataValidation>
    <dataValidation type="decimal" allowBlank="1" showInputMessage="1" showErrorMessage="1" sqref="V11:V19">
      <formula1>0</formula1>
      <formula2>1</formula2>
    </dataValidation>
    <dataValidation type="whole" allowBlank="1" showInputMessage="1" showErrorMessage="1" sqref="U11:U19 R11:R19">
      <formula1>0</formula1>
      <formula2>29</formula2>
    </dataValidation>
    <dataValidation type="whole" allowBlank="1" showInputMessage="1" showErrorMessage="1" sqref="T11:T19 Q11:Q19">
      <formula1>0</formula1>
      <formula2>11</formula2>
    </dataValidation>
    <dataValidation type="whole" allowBlank="1" showInputMessage="1" showErrorMessage="1" sqref="S11:S19 P11:P19">
      <formula1>0</formula1>
      <formula2>40</formula2>
    </dataValidation>
    <dataValidation type="list" allowBlank="1" showInputMessage="1" showErrorMessage="1" sqref="Y11:Z19 H11:H19 L11:O19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9"/>
  <sheetViews>
    <sheetView zoomScale="112" zoomScaleNormal="112" zoomScalePageLayoutView="0" workbookViewId="0" topLeftCell="E5">
      <selection activeCell="AG42" sqref="AG42"/>
    </sheetView>
  </sheetViews>
  <sheetFormatPr defaultColWidth="9.140625" defaultRowHeight="15"/>
  <cols>
    <col min="1" max="1" width="3.7109375" style="95" customWidth="1"/>
    <col min="2" max="4" width="9.140625" style="35" customWidth="1"/>
    <col min="5" max="6" width="4.00390625" style="35" customWidth="1"/>
    <col min="7" max="7" width="9.140625" style="35" customWidth="1"/>
    <col min="8" max="8" width="3.57421875" style="35" customWidth="1"/>
    <col min="9" max="10" width="9.140625" style="35" customWidth="1"/>
    <col min="11" max="37" width="4.28125" style="35" customWidth="1"/>
    <col min="38" max="16384" width="9.140625" style="35" customWidth="1"/>
  </cols>
  <sheetData>
    <row r="1" spans="1:37" ht="8.2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8.25">
      <c r="A2" s="33"/>
      <c r="B2" s="32"/>
      <c r="T2" s="32"/>
      <c r="U2" s="32"/>
      <c r="V2" s="32"/>
      <c r="W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8.25">
      <c r="A3" s="33"/>
      <c r="B3" s="32"/>
      <c r="C3" s="36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5" t="s">
        <v>507</v>
      </c>
      <c r="B4" s="32"/>
      <c r="C4" s="32"/>
      <c r="D4" s="32"/>
      <c r="E4" s="139" t="s">
        <v>538</v>
      </c>
      <c r="F4" s="139"/>
      <c r="G4" s="139"/>
      <c r="H4" s="139"/>
      <c r="I4" s="139"/>
      <c r="J4" s="139"/>
      <c r="K4" s="139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32"/>
      <c r="W4" s="32"/>
      <c r="X4" s="34"/>
      <c r="Y4" s="34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8.25">
      <c r="A5" s="75" t="s">
        <v>506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8.25">
      <c r="A6" s="75" t="s">
        <v>505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8.25">
      <c r="A7" s="75" t="s">
        <v>504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8.25">
      <c r="A8" s="73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8.25">
      <c r="A9" s="70"/>
      <c r="B9" s="141"/>
      <c r="C9" s="141"/>
      <c r="D9" s="141"/>
      <c r="E9" s="142" t="s">
        <v>71</v>
      </c>
      <c r="F9" s="142"/>
      <c r="G9" s="142"/>
      <c r="H9" s="142"/>
      <c r="I9" s="142"/>
      <c r="J9" s="142"/>
      <c r="K9" s="143" t="s">
        <v>72</v>
      </c>
      <c r="L9" s="143"/>
      <c r="M9" s="143"/>
      <c r="N9" s="143"/>
      <c r="O9" s="143"/>
      <c r="P9" s="144" t="s">
        <v>73</v>
      </c>
      <c r="Q9" s="144"/>
      <c r="R9" s="144"/>
      <c r="S9" s="144"/>
      <c r="T9" s="144"/>
      <c r="U9" s="144"/>
      <c r="V9" s="145" t="s">
        <v>74</v>
      </c>
      <c r="W9" s="146"/>
      <c r="X9" s="146"/>
      <c r="Y9" s="147" t="s">
        <v>75</v>
      </c>
      <c r="Z9" s="147"/>
      <c r="AA9" s="140" t="s">
        <v>76</v>
      </c>
      <c r="AB9" s="140"/>
      <c r="AC9" s="140"/>
      <c r="AD9" s="140"/>
      <c r="AE9" s="140"/>
      <c r="AF9" s="140"/>
      <c r="AG9" s="140"/>
      <c r="AH9" s="140"/>
      <c r="AI9" s="140"/>
      <c r="AJ9" s="140"/>
      <c r="AK9" s="37"/>
    </row>
    <row r="10" spans="1:37" ht="129" customHeight="1">
      <c r="A10" s="70" t="s">
        <v>77</v>
      </c>
      <c r="B10" s="38" t="s">
        <v>16</v>
      </c>
      <c r="C10" s="38" t="s">
        <v>17</v>
      </c>
      <c r="D10" s="38" t="s">
        <v>18</v>
      </c>
      <c r="E10" s="39" t="s">
        <v>56</v>
      </c>
      <c r="F10" s="39" t="s">
        <v>81</v>
      </c>
      <c r="G10" s="39" t="s">
        <v>57</v>
      </c>
      <c r="H10" s="40" t="s">
        <v>480</v>
      </c>
      <c r="I10" s="41" t="s">
        <v>0</v>
      </c>
      <c r="J10" s="39" t="s">
        <v>64</v>
      </c>
      <c r="K10" s="42" t="s">
        <v>19</v>
      </c>
      <c r="L10" s="42" t="s">
        <v>63</v>
      </c>
      <c r="M10" s="42" t="s">
        <v>474</v>
      </c>
      <c r="N10" s="42" t="s">
        <v>4</v>
      </c>
      <c r="O10" s="42" t="s">
        <v>6</v>
      </c>
      <c r="P10" s="43" t="s">
        <v>20</v>
      </c>
      <c r="Q10" s="43" t="s">
        <v>21</v>
      </c>
      <c r="R10" s="43" t="s">
        <v>22</v>
      </c>
      <c r="S10" s="43" t="s">
        <v>23</v>
      </c>
      <c r="T10" s="43" t="s">
        <v>24</v>
      </c>
      <c r="U10" s="43" t="s">
        <v>25</v>
      </c>
      <c r="V10" s="44" t="s">
        <v>83</v>
      </c>
      <c r="W10" s="44" t="s">
        <v>82</v>
      </c>
      <c r="X10" s="44" t="s">
        <v>29</v>
      </c>
      <c r="Y10" s="45" t="s">
        <v>9</v>
      </c>
      <c r="Z10" s="45" t="s">
        <v>10</v>
      </c>
      <c r="AA10" s="42" t="s">
        <v>26</v>
      </c>
      <c r="AB10" s="42" t="s">
        <v>61</v>
      </c>
      <c r="AC10" s="42" t="s">
        <v>62</v>
      </c>
      <c r="AD10" s="42" t="s">
        <v>60</v>
      </c>
      <c r="AE10" s="43" t="s">
        <v>27</v>
      </c>
      <c r="AF10" s="43" t="s">
        <v>28</v>
      </c>
      <c r="AG10" s="46" t="s">
        <v>66</v>
      </c>
      <c r="AH10" s="46" t="s">
        <v>67</v>
      </c>
      <c r="AI10" s="46" t="s">
        <v>69</v>
      </c>
      <c r="AJ10" s="46" t="s">
        <v>68</v>
      </c>
      <c r="AK10" s="37" t="s">
        <v>34</v>
      </c>
    </row>
    <row r="11" spans="1:37" ht="8.25">
      <c r="A11" s="91">
        <v>1</v>
      </c>
      <c r="B11" s="49" t="s">
        <v>208</v>
      </c>
      <c r="C11" s="49" t="s">
        <v>209</v>
      </c>
      <c r="D11" s="49" t="s">
        <v>119</v>
      </c>
      <c r="E11" s="49" t="s">
        <v>41</v>
      </c>
      <c r="F11" s="49" t="s">
        <v>80</v>
      </c>
      <c r="G11" s="49" t="s">
        <v>58</v>
      </c>
      <c r="H11" s="49" t="s">
        <v>14</v>
      </c>
      <c r="I11" s="49" t="s">
        <v>13</v>
      </c>
      <c r="J11" s="58">
        <v>38776</v>
      </c>
      <c r="K11" s="59">
        <v>7.32</v>
      </c>
      <c r="L11" s="53" t="s">
        <v>14</v>
      </c>
      <c r="M11" s="53" t="s">
        <v>14</v>
      </c>
      <c r="N11" s="53" t="s">
        <v>14</v>
      </c>
      <c r="O11" s="53" t="s">
        <v>14</v>
      </c>
      <c r="P11" s="49">
        <v>0</v>
      </c>
      <c r="Q11" s="49">
        <v>9</v>
      </c>
      <c r="R11" s="49">
        <v>0</v>
      </c>
      <c r="S11" s="49">
        <v>3</v>
      </c>
      <c r="T11" s="49">
        <v>2</v>
      </c>
      <c r="U11" s="49">
        <v>25</v>
      </c>
      <c r="V11" s="54"/>
      <c r="W11" s="55"/>
      <c r="X11" s="52"/>
      <c r="Y11" s="52" t="s">
        <v>14</v>
      </c>
      <c r="Z11" s="52" t="s">
        <v>14</v>
      </c>
      <c r="AA11" s="56">
        <v>1.16</v>
      </c>
      <c r="AB11" s="56">
        <v>0</v>
      </c>
      <c r="AC11" s="56">
        <v>0</v>
      </c>
      <c r="AD11" s="56">
        <v>0</v>
      </c>
      <c r="AE11" s="56">
        <v>0.5</v>
      </c>
      <c r="AF11" s="56">
        <v>9.75</v>
      </c>
      <c r="AG11" s="57">
        <v>0</v>
      </c>
      <c r="AH11" s="57">
        <v>0</v>
      </c>
      <c r="AI11" s="57">
        <v>0</v>
      </c>
      <c r="AJ11" s="57">
        <v>0</v>
      </c>
      <c r="AK11" s="57">
        <v>11.41</v>
      </c>
    </row>
    <row r="12" spans="1:37" ht="8.25">
      <c r="A12" s="91">
        <v>2</v>
      </c>
      <c r="B12" s="49" t="s">
        <v>169</v>
      </c>
      <c r="C12" s="49" t="s">
        <v>148</v>
      </c>
      <c r="D12" s="49" t="s">
        <v>106</v>
      </c>
      <c r="E12" s="49" t="s">
        <v>41</v>
      </c>
      <c r="F12" s="49" t="s">
        <v>79</v>
      </c>
      <c r="G12" s="49" t="s">
        <v>58</v>
      </c>
      <c r="H12" s="49" t="s">
        <v>14</v>
      </c>
      <c r="I12" s="49" t="s">
        <v>13</v>
      </c>
      <c r="J12" s="58">
        <v>40361</v>
      </c>
      <c r="K12" s="59">
        <v>7.62</v>
      </c>
      <c r="L12" s="53" t="s">
        <v>14</v>
      </c>
      <c r="M12" s="53" t="s">
        <v>12</v>
      </c>
      <c r="N12" s="53" t="s">
        <v>14</v>
      </c>
      <c r="O12" s="53" t="s">
        <v>14</v>
      </c>
      <c r="P12" s="60">
        <v>0</v>
      </c>
      <c r="Q12" s="60">
        <v>10</v>
      </c>
      <c r="R12" s="60">
        <v>0</v>
      </c>
      <c r="S12" s="60">
        <v>0</v>
      </c>
      <c r="T12" s="60">
        <v>2</v>
      </c>
      <c r="U12" s="60">
        <v>5</v>
      </c>
      <c r="V12" s="64"/>
      <c r="W12" s="65"/>
      <c r="X12" s="52"/>
      <c r="Y12" s="52" t="s">
        <v>14</v>
      </c>
      <c r="Z12" s="52" t="s">
        <v>14</v>
      </c>
      <c r="AA12" s="56">
        <v>1.31</v>
      </c>
      <c r="AB12" s="56">
        <v>4</v>
      </c>
      <c r="AC12" s="56">
        <v>0</v>
      </c>
      <c r="AD12" s="56">
        <v>4</v>
      </c>
      <c r="AE12" s="56">
        <v>0.5</v>
      </c>
      <c r="AF12" s="56">
        <v>0.5</v>
      </c>
      <c r="AG12" s="57">
        <v>0</v>
      </c>
      <c r="AH12" s="57">
        <v>0</v>
      </c>
      <c r="AI12" s="57">
        <v>0</v>
      </c>
      <c r="AJ12" s="57">
        <v>0</v>
      </c>
      <c r="AK12" s="57">
        <v>6.3100000000000005</v>
      </c>
    </row>
    <row r="13" spans="1:37" ht="8.25">
      <c r="A13" s="91">
        <v>3</v>
      </c>
      <c r="B13" s="49" t="s">
        <v>192</v>
      </c>
      <c r="C13" s="49" t="s">
        <v>193</v>
      </c>
      <c r="D13" s="49" t="s">
        <v>194</v>
      </c>
      <c r="E13" s="49" t="s">
        <v>41</v>
      </c>
      <c r="F13" s="49" t="s">
        <v>80</v>
      </c>
      <c r="G13" s="49" t="s">
        <v>58</v>
      </c>
      <c r="H13" s="49" t="s">
        <v>14</v>
      </c>
      <c r="I13" s="49" t="s">
        <v>13</v>
      </c>
      <c r="J13" s="58">
        <v>40640</v>
      </c>
      <c r="K13" s="59">
        <v>8.07</v>
      </c>
      <c r="L13" s="53" t="s">
        <v>14</v>
      </c>
      <c r="M13" s="53" t="s">
        <v>14</v>
      </c>
      <c r="N13" s="53" t="s">
        <v>12</v>
      </c>
      <c r="O13" s="53" t="s">
        <v>14</v>
      </c>
      <c r="P13" s="49">
        <v>1</v>
      </c>
      <c r="Q13" s="49">
        <v>8</v>
      </c>
      <c r="R13" s="49">
        <v>25</v>
      </c>
      <c r="S13" s="49">
        <v>0</v>
      </c>
      <c r="T13" s="49">
        <v>0</v>
      </c>
      <c r="U13" s="49">
        <v>0</v>
      </c>
      <c r="V13" s="54"/>
      <c r="W13" s="55"/>
      <c r="X13" s="52"/>
      <c r="Y13" s="52" t="s">
        <v>14</v>
      </c>
      <c r="Z13" s="52" t="s">
        <v>14</v>
      </c>
      <c r="AA13" s="56">
        <v>1.54</v>
      </c>
      <c r="AB13" s="56">
        <v>0</v>
      </c>
      <c r="AC13" s="56">
        <v>3</v>
      </c>
      <c r="AD13" s="56">
        <v>3</v>
      </c>
      <c r="AE13" s="56">
        <v>1.5</v>
      </c>
      <c r="AF13" s="56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6.04</v>
      </c>
    </row>
    <row r="14" spans="1:37" s="83" customFormat="1" ht="8.25">
      <c r="A14" s="91">
        <v>4</v>
      </c>
      <c r="B14" s="49" t="s">
        <v>216</v>
      </c>
      <c r="C14" s="49" t="s">
        <v>124</v>
      </c>
      <c r="D14" s="49" t="s">
        <v>96</v>
      </c>
      <c r="E14" s="49" t="s">
        <v>41</v>
      </c>
      <c r="F14" s="49" t="s">
        <v>80</v>
      </c>
      <c r="G14" s="49" t="s">
        <v>58</v>
      </c>
      <c r="H14" s="49" t="s">
        <v>14</v>
      </c>
      <c r="I14" s="49" t="s">
        <v>13</v>
      </c>
      <c r="J14" s="58">
        <v>41060</v>
      </c>
      <c r="K14" s="59">
        <v>7.23</v>
      </c>
      <c r="L14" s="53" t="s">
        <v>14</v>
      </c>
      <c r="M14" s="53" t="s">
        <v>14</v>
      </c>
      <c r="N14" s="53" t="s">
        <v>14</v>
      </c>
      <c r="O14" s="53" t="s">
        <v>14</v>
      </c>
      <c r="P14" s="49">
        <v>3</v>
      </c>
      <c r="Q14" s="49">
        <v>4</v>
      </c>
      <c r="R14" s="49">
        <v>23</v>
      </c>
      <c r="S14" s="49">
        <v>0</v>
      </c>
      <c r="T14" s="49">
        <v>6</v>
      </c>
      <c r="U14" s="49">
        <v>12</v>
      </c>
      <c r="V14" s="66"/>
      <c r="W14" s="71"/>
      <c r="X14" s="53"/>
      <c r="Y14" s="53" t="s">
        <v>14</v>
      </c>
      <c r="Z14" s="53" t="s">
        <v>14</v>
      </c>
      <c r="AA14" s="56">
        <v>1.12</v>
      </c>
      <c r="AB14" s="56">
        <v>0</v>
      </c>
      <c r="AC14" s="56">
        <v>0</v>
      </c>
      <c r="AD14" s="56">
        <v>0</v>
      </c>
      <c r="AE14" s="56">
        <v>3</v>
      </c>
      <c r="AF14" s="56">
        <v>1.5</v>
      </c>
      <c r="AG14" s="57">
        <v>0</v>
      </c>
      <c r="AH14" s="57">
        <v>0</v>
      </c>
      <c r="AI14" s="57">
        <v>0</v>
      </c>
      <c r="AJ14" s="57">
        <v>0</v>
      </c>
      <c r="AK14" s="57">
        <v>5.62</v>
      </c>
    </row>
    <row r="15" spans="1:37" ht="8.25">
      <c r="A15" s="91">
        <v>5</v>
      </c>
      <c r="B15" s="49" t="s">
        <v>200</v>
      </c>
      <c r="C15" s="49" t="s">
        <v>201</v>
      </c>
      <c r="D15" s="49" t="s">
        <v>202</v>
      </c>
      <c r="E15" s="49" t="s">
        <v>41</v>
      </c>
      <c r="F15" s="49" t="s">
        <v>80</v>
      </c>
      <c r="G15" s="49" t="s">
        <v>58</v>
      </c>
      <c r="H15" s="49" t="s">
        <v>14</v>
      </c>
      <c r="I15" s="49" t="s">
        <v>13</v>
      </c>
      <c r="J15" s="58">
        <v>39910</v>
      </c>
      <c r="K15" s="59">
        <v>7.8</v>
      </c>
      <c r="L15" s="53" t="s">
        <v>14</v>
      </c>
      <c r="M15" s="53" t="s">
        <v>14</v>
      </c>
      <c r="N15" s="53" t="s">
        <v>14</v>
      </c>
      <c r="O15" s="53" t="s">
        <v>14</v>
      </c>
      <c r="P15" s="49">
        <v>0</v>
      </c>
      <c r="Q15" s="49">
        <v>11</v>
      </c>
      <c r="R15" s="49">
        <v>0</v>
      </c>
      <c r="S15" s="49">
        <v>1</v>
      </c>
      <c r="T15" s="49">
        <v>2</v>
      </c>
      <c r="U15" s="49">
        <v>11</v>
      </c>
      <c r="V15" s="54"/>
      <c r="W15" s="55"/>
      <c r="X15" s="52"/>
      <c r="Y15" s="52" t="s">
        <v>14</v>
      </c>
      <c r="Z15" s="52" t="s">
        <v>14</v>
      </c>
      <c r="AA15" s="56">
        <v>1.4</v>
      </c>
      <c r="AB15" s="56">
        <v>0</v>
      </c>
      <c r="AC15" s="56">
        <v>0</v>
      </c>
      <c r="AD15" s="56">
        <v>0</v>
      </c>
      <c r="AE15" s="56">
        <v>0.5</v>
      </c>
      <c r="AF15" s="56">
        <v>3.5</v>
      </c>
      <c r="AG15" s="57">
        <v>0</v>
      </c>
      <c r="AH15" s="57">
        <v>0</v>
      </c>
      <c r="AI15" s="57">
        <v>0</v>
      </c>
      <c r="AJ15" s="57">
        <v>0</v>
      </c>
      <c r="AK15" s="57">
        <v>5.4</v>
      </c>
    </row>
    <row r="16" spans="1:37" ht="8.25">
      <c r="A16" s="91">
        <v>6</v>
      </c>
      <c r="B16" s="49" t="s">
        <v>163</v>
      </c>
      <c r="C16" s="49" t="s">
        <v>127</v>
      </c>
      <c r="D16" s="49" t="s">
        <v>89</v>
      </c>
      <c r="E16" s="49" t="s">
        <v>41</v>
      </c>
      <c r="F16" s="49" t="s">
        <v>80</v>
      </c>
      <c r="G16" s="49" t="s">
        <v>58</v>
      </c>
      <c r="H16" s="49" t="s">
        <v>14</v>
      </c>
      <c r="I16" s="49" t="s">
        <v>13</v>
      </c>
      <c r="J16" s="58">
        <v>41971</v>
      </c>
      <c r="K16" s="59">
        <v>8.45</v>
      </c>
      <c r="L16" s="53" t="s">
        <v>14</v>
      </c>
      <c r="M16" s="53" t="s">
        <v>14</v>
      </c>
      <c r="N16" s="53" t="s">
        <v>14</v>
      </c>
      <c r="O16" s="53" t="s">
        <v>14</v>
      </c>
      <c r="P16" s="60">
        <v>0</v>
      </c>
      <c r="Q16" s="60">
        <v>0</v>
      </c>
      <c r="R16" s="60">
        <v>0</v>
      </c>
      <c r="S16" s="60">
        <v>1</v>
      </c>
      <c r="T16" s="60">
        <v>2</v>
      </c>
      <c r="U16" s="60">
        <v>2</v>
      </c>
      <c r="V16" s="64"/>
      <c r="W16" s="65"/>
      <c r="X16" s="52"/>
      <c r="Y16" s="52" t="s">
        <v>14</v>
      </c>
      <c r="Z16" s="52" t="s">
        <v>14</v>
      </c>
      <c r="AA16" s="56">
        <v>1.73</v>
      </c>
      <c r="AB16" s="56">
        <v>0</v>
      </c>
      <c r="AC16" s="56">
        <v>0</v>
      </c>
      <c r="AD16" s="56">
        <v>0</v>
      </c>
      <c r="AE16" s="56">
        <v>0</v>
      </c>
      <c r="AF16" s="56">
        <v>3.5</v>
      </c>
      <c r="AG16" s="57">
        <v>0</v>
      </c>
      <c r="AH16" s="57">
        <v>0</v>
      </c>
      <c r="AI16" s="57">
        <v>0</v>
      </c>
      <c r="AJ16" s="57">
        <v>0</v>
      </c>
      <c r="AK16" s="57">
        <v>5.23</v>
      </c>
    </row>
    <row r="17" spans="1:37" ht="8.25">
      <c r="A17" s="91">
        <v>7</v>
      </c>
      <c r="B17" s="49" t="s">
        <v>197</v>
      </c>
      <c r="C17" s="49" t="s">
        <v>129</v>
      </c>
      <c r="D17" s="49" t="s">
        <v>85</v>
      </c>
      <c r="E17" s="49" t="s">
        <v>41</v>
      </c>
      <c r="F17" s="49" t="s">
        <v>80</v>
      </c>
      <c r="G17" s="49" t="s">
        <v>58</v>
      </c>
      <c r="H17" s="49" t="s">
        <v>14</v>
      </c>
      <c r="I17" s="49" t="s">
        <v>13</v>
      </c>
      <c r="J17" s="58">
        <v>41423</v>
      </c>
      <c r="K17" s="59">
        <v>8.31</v>
      </c>
      <c r="L17" s="53" t="s">
        <v>14</v>
      </c>
      <c r="M17" s="53" t="s">
        <v>14</v>
      </c>
      <c r="N17" s="53" t="s">
        <v>14</v>
      </c>
      <c r="O17" s="53" t="s">
        <v>14</v>
      </c>
      <c r="P17" s="49">
        <v>0</v>
      </c>
      <c r="Q17" s="49">
        <v>0</v>
      </c>
      <c r="R17" s="49">
        <v>0</v>
      </c>
      <c r="S17" s="49">
        <v>1</v>
      </c>
      <c r="T17" s="49">
        <v>2</v>
      </c>
      <c r="U17" s="49">
        <v>2</v>
      </c>
      <c r="V17" s="54"/>
      <c r="W17" s="55"/>
      <c r="X17" s="52"/>
      <c r="Y17" s="52" t="s">
        <v>14</v>
      </c>
      <c r="Z17" s="52" t="s">
        <v>14</v>
      </c>
      <c r="AA17" s="56">
        <v>1.66</v>
      </c>
      <c r="AB17" s="56">
        <v>0</v>
      </c>
      <c r="AC17" s="56">
        <v>0</v>
      </c>
      <c r="AD17" s="56">
        <v>0</v>
      </c>
      <c r="AE17" s="56">
        <v>0</v>
      </c>
      <c r="AF17" s="56">
        <v>3.5</v>
      </c>
      <c r="AG17" s="57">
        <v>0</v>
      </c>
      <c r="AH17" s="57">
        <v>0</v>
      </c>
      <c r="AI17" s="57">
        <v>0</v>
      </c>
      <c r="AJ17" s="57">
        <v>0</v>
      </c>
      <c r="AK17" s="57">
        <v>5.16</v>
      </c>
    </row>
    <row r="18" spans="1:37" ht="8.25">
      <c r="A18" s="91">
        <v>9</v>
      </c>
      <c r="B18" s="49" t="s">
        <v>203</v>
      </c>
      <c r="C18" s="49" t="s">
        <v>130</v>
      </c>
      <c r="D18" s="49" t="s">
        <v>96</v>
      </c>
      <c r="E18" s="49" t="s">
        <v>41</v>
      </c>
      <c r="F18" s="49" t="s">
        <v>80</v>
      </c>
      <c r="G18" s="49" t="s">
        <v>58</v>
      </c>
      <c r="H18" s="49" t="s">
        <v>14</v>
      </c>
      <c r="I18" s="49" t="s">
        <v>13</v>
      </c>
      <c r="J18" s="58">
        <v>37804</v>
      </c>
      <c r="K18" s="59">
        <v>6.67</v>
      </c>
      <c r="L18" s="53" t="s">
        <v>14</v>
      </c>
      <c r="M18" s="53" t="s">
        <v>14</v>
      </c>
      <c r="N18" s="53" t="s">
        <v>14</v>
      </c>
      <c r="O18" s="53" t="s">
        <v>14</v>
      </c>
      <c r="P18" s="49">
        <v>1</v>
      </c>
      <c r="Q18" s="49">
        <v>1</v>
      </c>
      <c r="R18" s="49">
        <v>22</v>
      </c>
      <c r="S18" s="49">
        <v>1</v>
      </c>
      <c r="T18" s="49">
        <v>0</v>
      </c>
      <c r="U18" s="49">
        <v>23</v>
      </c>
      <c r="V18" s="54"/>
      <c r="W18" s="55"/>
      <c r="X18" s="52"/>
      <c r="Y18" s="52" t="s">
        <v>14</v>
      </c>
      <c r="Z18" s="52" t="s">
        <v>14</v>
      </c>
      <c r="AA18" s="56">
        <v>0.84</v>
      </c>
      <c r="AB18" s="56">
        <v>0</v>
      </c>
      <c r="AC18" s="56">
        <v>0</v>
      </c>
      <c r="AD18" s="56">
        <v>0</v>
      </c>
      <c r="AE18" s="56">
        <v>1</v>
      </c>
      <c r="AF18" s="56">
        <v>3.25</v>
      </c>
      <c r="AG18" s="57">
        <v>0</v>
      </c>
      <c r="AH18" s="57">
        <v>0</v>
      </c>
      <c r="AI18" s="57">
        <v>0</v>
      </c>
      <c r="AJ18" s="57">
        <v>0</v>
      </c>
      <c r="AK18" s="57">
        <v>5.09</v>
      </c>
    </row>
    <row r="19" spans="1:37" ht="8.25">
      <c r="A19" s="91">
        <v>8</v>
      </c>
      <c r="B19" s="49" t="s">
        <v>190</v>
      </c>
      <c r="C19" s="49" t="s">
        <v>92</v>
      </c>
      <c r="D19" s="49" t="s">
        <v>114</v>
      </c>
      <c r="E19" s="49" t="s">
        <v>41</v>
      </c>
      <c r="F19" s="49" t="s">
        <v>80</v>
      </c>
      <c r="G19" s="49" t="s">
        <v>58</v>
      </c>
      <c r="H19" s="49" t="s">
        <v>14</v>
      </c>
      <c r="I19" s="49" t="s">
        <v>13</v>
      </c>
      <c r="J19" s="58">
        <v>39867</v>
      </c>
      <c r="K19" s="59">
        <v>7.17</v>
      </c>
      <c r="L19" s="53" t="s">
        <v>14</v>
      </c>
      <c r="M19" s="53" t="s">
        <v>12</v>
      </c>
      <c r="N19" s="53" t="s">
        <v>14</v>
      </c>
      <c r="O19" s="53" t="s">
        <v>14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54"/>
      <c r="W19" s="55"/>
      <c r="X19" s="52"/>
      <c r="Y19" s="52" t="s">
        <v>14</v>
      </c>
      <c r="Z19" s="52" t="s">
        <v>14</v>
      </c>
      <c r="AA19" s="56">
        <v>1.09</v>
      </c>
      <c r="AB19" s="56">
        <v>4</v>
      </c>
      <c r="AC19" s="56">
        <v>0</v>
      </c>
      <c r="AD19" s="56">
        <v>4</v>
      </c>
      <c r="AE19" s="56">
        <v>0</v>
      </c>
      <c r="AF19" s="56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5.09</v>
      </c>
    </row>
    <row r="20" spans="1:37" ht="8.25">
      <c r="A20" s="91">
        <v>10</v>
      </c>
      <c r="B20" s="49" t="s">
        <v>170</v>
      </c>
      <c r="C20" s="49" t="s">
        <v>171</v>
      </c>
      <c r="D20" s="49" t="s">
        <v>125</v>
      </c>
      <c r="E20" s="49" t="s">
        <v>41</v>
      </c>
      <c r="F20" s="49" t="s">
        <v>80</v>
      </c>
      <c r="G20" s="49" t="s">
        <v>58</v>
      </c>
      <c r="H20" s="49" t="s">
        <v>14</v>
      </c>
      <c r="I20" s="49" t="s">
        <v>13</v>
      </c>
      <c r="J20" s="58">
        <v>40095</v>
      </c>
      <c r="K20" s="59">
        <v>6.82</v>
      </c>
      <c r="L20" s="53" t="s">
        <v>14</v>
      </c>
      <c r="M20" s="53" t="s">
        <v>14</v>
      </c>
      <c r="N20" s="53" t="s">
        <v>14</v>
      </c>
      <c r="O20" s="53" t="s">
        <v>14</v>
      </c>
      <c r="P20" s="60">
        <v>1</v>
      </c>
      <c r="Q20" s="60">
        <v>2</v>
      </c>
      <c r="R20" s="60">
        <v>19</v>
      </c>
      <c r="S20" s="60">
        <v>0</v>
      </c>
      <c r="T20" s="60">
        <v>9</v>
      </c>
      <c r="U20" s="60">
        <v>23</v>
      </c>
      <c r="V20" s="64"/>
      <c r="W20" s="65"/>
      <c r="X20" s="52"/>
      <c r="Y20" s="52" t="s">
        <v>14</v>
      </c>
      <c r="Z20" s="52" t="s">
        <v>14</v>
      </c>
      <c r="AA20" s="56">
        <v>0.91</v>
      </c>
      <c r="AB20" s="56">
        <v>0</v>
      </c>
      <c r="AC20" s="56">
        <v>0</v>
      </c>
      <c r="AD20" s="56">
        <v>0</v>
      </c>
      <c r="AE20" s="56">
        <v>1</v>
      </c>
      <c r="AF20" s="56">
        <v>2.5</v>
      </c>
      <c r="AG20" s="57">
        <v>0</v>
      </c>
      <c r="AH20" s="57">
        <v>0</v>
      </c>
      <c r="AI20" s="57">
        <v>0</v>
      </c>
      <c r="AJ20" s="57">
        <v>0</v>
      </c>
      <c r="AK20" s="57">
        <v>4.41</v>
      </c>
    </row>
    <row r="21" spans="1:37" ht="8.25">
      <c r="A21" s="91">
        <v>11</v>
      </c>
      <c r="B21" s="49" t="s">
        <v>153</v>
      </c>
      <c r="C21" s="49" t="s">
        <v>95</v>
      </c>
      <c r="D21" s="49" t="s">
        <v>89</v>
      </c>
      <c r="E21" s="49" t="s">
        <v>41</v>
      </c>
      <c r="F21" s="49" t="s">
        <v>80</v>
      </c>
      <c r="G21" s="49" t="s">
        <v>58</v>
      </c>
      <c r="H21" s="49" t="s">
        <v>14</v>
      </c>
      <c r="I21" s="49" t="s">
        <v>13</v>
      </c>
      <c r="J21" s="58">
        <v>39196</v>
      </c>
      <c r="K21" s="59">
        <v>7.53</v>
      </c>
      <c r="L21" s="53" t="s">
        <v>14</v>
      </c>
      <c r="M21" s="53" t="s">
        <v>14</v>
      </c>
      <c r="N21" s="53" t="s">
        <v>14</v>
      </c>
      <c r="O21" s="53" t="s">
        <v>14</v>
      </c>
      <c r="P21" s="49">
        <v>0</v>
      </c>
      <c r="Q21" s="49">
        <v>0</v>
      </c>
      <c r="R21" s="49">
        <v>0</v>
      </c>
      <c r="S21" s="49">
        <v>1</v>
      </c>
      <c r="T21" s="49">
        <v>0</v>
      </c>
      <c r="U21" s="49">
        <v>3</v>
      </c>
      <c r="V21" s="54"/>
      <c r="W21" s="55"/>
      <c r="X21" s="52"/>
      <c r="Y21" s="52" t="s">
        <v>14</v>
      </c>
      <c r="Z21" s="52" t="s">
        <v>14</v>
      </c>
      <c r="AA21" s="56">
        <v>1.27</v>
      </c>
      <c r="AB21" s="56">
        <v>0</v>
      </c>
      <c r="AC21" s="56">
        <v>0</v>
      </c>
      <c r="AD21" s="56">
        <v>0</v>
      </c>
      <c r="AE21" s="56">
        <v>0</v>
      </c>
      <c r="AF21" s="56">
        <v>3</v>
      </c>
      <c r="AG21" s="57">
        <v>0</v>
      </c>
      <c r="AH21" s="57">
        <v>0</v>
      </c>
      <c r="AI21" s="57">
        <v>0</v>
      </c>
      <c r="AJ21" s="57">
        <v>0</v>
      </c>
      <c r="AK21" s="57">
        <v>4.27</v>
      </c>
    </row>
    <row r="22" spans="1:37" ht="8.25">
      <c r="A22" s="91">
        <v>12</v>
      </c>
      <c r="B22" s="49" t="s">
        <v>181</v>
      </c>
      <c r="C22" s="49" t="s">
        <v>92</v>
      </c>
      <c r="D22" s="49" t="s">
        <v>85</v>
      </c>
      <c r="E22" s="49" t="s">
        <v>41</v>
      </c>
      <c r="F22" s="49" t="s">
        <v>80</v>
      </c>
      <c r="G22" s="49" t="s">
        <v>58</v>
      </c>
      <c r="H22" s="49" t="s">
        <v>14</v>
      </c>
      <c r="I22" s="49" t="s">
        <v>13</v>
      </c>
      <c r="J22" s="58">
        <v>40218</v>
      </c>
      <c r="K22" s="59">
        <v>7.23</v>
      </c>
      <c r="L22" s="53" t="s">
        <v>14</v>
      </c>
      <c r="M22" s="53" t="s">
        <v>14</v>
      </c>
      <c r="N22" s="53" t="s">
        <v>14</v>
      </c>
      <c r="O22" s="53" t="s">
        <v>14</v>
      </c>
      <c r="P22" s="60">
        <v>0</v>
      </c>
      <c r="Q22" s="60">
        <v>0</v>
      </c>
      <c r="R22" s="60">
        <v>0</v>
      </c>
      <c r="S22" s="60">
        <v>0</v>
      </c>
      <c r="T22" s="60">
        <v>10</v>
      </c>
      <c r="U22" s="60">
        <v>1</v>
      </c>
      <c r="V22" s="64"/>
      <c r="W22" s="65"/>
      <c r="X22" s="52"/>
      <c r="Y22" s="52" t="s">
        <v>12</v>
      </c>
      <c r="Z22" s="52" t="s">
        <v>14</v>
      </c>
      <c r="AA22" s="56">
        <v>1.12</v>
      </c>
      <c r="AB22" s="56">
        <v>0</v>
      </c>
      <c r="AC22" s="56">
        <v>0</v>
      </c>
      <c r="AD22" s="56">
        <v>0</v>
      </c>
      <c r="AE22" s="56">
        <v>0</v>
      </c>
      <c r="AF22" s="56">
        <v>2.5</v>
      </c>
      <c r="AG22" s="57">
        <v>0</v>
      </c>
      <c r="AH22" s="57">
        <v>0</v>
      </c>
      <c r="AI22" s="57">
        <v>0</v>
      </c>
      <c r="AJ22" s="57">
        <v>0</v>
      </c>
      <c r="AK22" s="57">
        <v>3.62</v>
      </c>
    </row>
    <row r="23" spans="1:37" ht="8.25">
      <c r="A23" s="91">
        <v>13</v>
      </c>
      <c r="B23" s="49" t="s">
        <v>187</v>
      </c>
      <c r="C23" s="49" t="s">
        <v>145</v>
      </c>
      <c r="D23" s="49" t="s">
        <v>88</v>
      </c>
      <c r="E23" s="49" t="s">
        <v>41</v>
      </c>
      <c r="F23" s="49" t="s">
        <v>80</v>
      </c>
      <c r="G23" s="49" t="s">
        <v>58</v>
      </c>
      <c r="H23" s="49" t="s">
        <v>14</v>
      </c>
      <c r="I23" s="49" t="s">
        <v>13</v>
      </c>
      <c r="J23" s="58">
        <v>40669</v>
      </c>
      <c r="K23" s="59">
        <v>8.09</v>
      </c>
      <c r="L23" s="53" t="s">
        <v>14</v>
      </c>
      <c r="M23" s="53" t="s">
        <v>14</v>
      </c>
      <c r="N23" s="53" t="s">
        <v>14</v>
      </c>
      <c r="O23" s="53" t="s">
        <v>14</v>
      </c>
      <c r="P23" s="49">
        <v>0</v>
      </c>
      <c r="Q23" s="49">
        <v>5</v>
      </c>
      <c r="R23" s="49">
        <v>0</v>
      </c>
      <c r="S23" s="49">
        <v>0</v>
      </c>
      <c r="T23" s="49">
        <v>7</v>
      </c>
      <c r="U23" s="49">
        <v>20</v>
      </c>
      <c r="V23" s="54"/>
      <c r="W23" s="55"/>
      <c r="X23" s="52"/>
      <c r="Y23" s="52" t="s">
        <v>14</v>
      </c>
      <c r="Z23" s="52" t="s">
        <v>14</v>
      </c>
      <c r="AA23" s="56">
        <v>1.55</v>
      </c>
      <c r="AB23" s="56">
        <v>0</v>
      </c>
      <c r="AC23" s="56">
        <v>0</v>
      </c>
      <c r="AD23" s="56">
        <v>0</v>
      </c>
      <c r="AE23" s="56">
        <v>0</v>
      </c>
      <c r="AF23" s="56">
        <v>2</v>
      </c>
      <c r="AG23" s="57">
        <v>0</v>
      </c>
      <c r="AH23" s="57">
        <v>0</v>
      </c>
      <c r="AI23" s="57">
        <v>0</v>
      </c>
      <c r="AJ23" s="57">
        <v>0</v>
      </c>
      <c r="AK23" s="57">
        <v>3.55</v>
      </c>
    </row>
    <row r="24" spans="1:37" s="83" customFormat="1" ht="8.25">
      <c r="A24" s="91">
        <v>14</v>
      </c>
      <c r="B24" s="49" t="s">
        <v>188</v>
      </c>
      <c r="C24" s="49" t="s">
        <v>189</v>
      </c>
      <c r="D24" s="49" t="s">
        <v>85</v>
      </c>
      <c r="E24" s="49" t="s">
        <v>41</v>
      </c>
      <c r="F24" s="49" t="s">
        <v>79</v>
      </c>
      <c r="G24" s="49" t="s">
        <v>58</v>
      </c>
      <c r="H24" s="49" t="s">
        <v>14</v>
      </c>
      <c r="I24" s="49" t="s">
        <v>13</v>
      </c>
      <c r="J24" s="58">
        <v>42144</v>
      </c>
      <c r="K24" s="59">
        <v>8.27</v>
      </c>
      <c r="L24" s="53" t="s">
        <v>14</v>
      </c>
      <c r="M24" s="53" t="s">
        <v>14</v>
      </c>
      <c r="N24" s="53" t="s">
        <v>14</v>
      </c>
      <c r="O24" s="53" t="s">
        <v>14</v>
      </c>
      <c r="P24" s="49">
        <v>0</v>
      </c>
      <c r="Q24" s="49">
        <v>2</v>
      </c>
      <c r="R24" s="49">
        <v>20</v>
      </c>
      <c r="S24" s="49">
        <v>0</v>
      </c>
      <c r="T24" s="49">
        <v>6</v>
      </c>
      <c r="U24" s="49">
        <v>12</v>
      </c>
      <c r="V24" s="66"/>
      <c r="W24" s="71"/>
      <c r="X24" s="53"/>
      <c r="Y24" s="53" t="s">
        <v>14</v>
      </c>
      <c r="Z24" s="53" t="s">
        <v>14</v>
      </c>
      <c r="AA24" s="56">
        <v>1.64</v>
      </c>
      <c r="AB24" s="56">
        <v>0</v>
      </c>
      <c r="AC24" s="56">
        <v>0</v>
      </c>
      <c r="AD24" s="56">
        <v>0</v>
      </c>
      <c r="AE24" s="56">
        <v>0</v>
      </c>
      <c r="AF24" s="56">
        <v>1.5</v>
      </c>
      <c r="AG24" s="57">
        <v>0</v>
      </c>
      <c r="AH24" s="57">
        <v>0</v>
      </c>
      <c r="AI24" s="57">
        <v>0</v>
      </c>
      <c r="AJ24" s="57">
        <v>0</v>
      </c>
      <c r="AK24" s="57">
        <v>3.14</v>
      </c>
    </row>
    <row r="25" spans="1:37" ht="8.25">
      <c r="A25" s="91">
        <v>15</v>
      </c>
      <c r="B25" s="49" t="s">
        <v>215</v>
      </c>
      <c r="C25" s="49" t="s">
        <v>91</v>
      </c>
      <c r="D25" s="49" t="s">
        <v>104</v>
      </c>
      <c r="E25" s="49" t="s">
        <v>41</v>
      </c>
      <c r="F25" s="49" t="s">
        <v>80</v>
      </c>
      <c r="G25" s="49" t="s">
        <v>58</v>
      </c>
      <c r="H25" s="49" t="s">
        <v>14</v>
      </c>
      <c r="I25" s="49" t="s">
        <v>13</v>
      </c>
      <c r="J25" s="58">
        <v>41964</v>
      </c>
      <c r="K25" s="59">
        <v>8.48</v>
      </c>
      <c r="L25" s="53" t="s">
        <v>14</v>
      </c>
      <c r="M25" s="53" t="s">
        <v>14</v>
      </c>
      <c r="N25" s="53" t="s">
        <v>14</v>
      </c>
      <c r="O25" s="53" t="s">
        <v>14</v>
      </c>
      <c r="P25" s="49">
        <v>0</v>
      </c>
      <c r="Q25" s="49">
        <v>0</v>
      </c>
      <c r="R25" s="49">
        <v>0</v>
      </c>
      <c r="S25" s="49">
        <v>0</v>
      </c>
      <c r="T25" s="49">
        <v>4</v>
      </c>
      <c r="U25" s="49">
        <v>15</v>
      </c>
      <c r="V25" s="54"/>
      <c r="W25" s="55"/>
      <c r="X25" s="52"/>
      <c r="Y25" s="52" t="s">
        <v>14</v>
      </c>
      <c r="Z25" s="52" t="s">
        <v>14</v>
      </c>
      <c r="AA25" s="56">
        <v>1.74</v>
      </c>
      <c r="AB25" s="56">
        <v>0</v>
      </c>
      <c r="AC25" s="56">
        <v>0</v>
      </c>
      <c r="AD25" s="56">
        <v>0</v>
      </c>
      <c r="AE25" s="56">
        <v>0</v>
      </c>
      <c r="AF25" s="56">
        <v>1.25</v>
      </c>
      <c r="AG25" s="57">
        <v>0</v>
      </c>
      <c r="AH25" s="57">
        <v>0</v>
      </c>
      <c r="AI25" s="57">
        <v>0</v>
      </c>
      <c r="AJ25" s="57">
        <v>0</v>
      </c>
      <c r="AK25" s="57">
        <v>2.99</v>
      </c>
    </row>
    <row r="26" spans="1:37" ht="8.25">
      <c r="A26" s="91">
        <v>16</v>
      </c>
      <c r="B26" s="49" t="s">
        <v>180</v>
      </c>
      <c r="C26" s="49" t="s">
        <v>90</v>
      </c>
      <c r="D26" s="49" t="s">
        <v>94</v>
      </c>
      <c r="E26" s="49" t="s">
        <v>41</v>
      </c>
      <c r="F26" s="49" t="s">
        <v>80</v>
      </c>
      <c r="G26" s="49" t="s">
        <v>58</v>
      </c>
      <c r="H26" s="49" t="s">
        <v>14</v>
      </c>
      <c r="I26" s="49" t="s">
        <v>13</v>
      </c>
      <c r="J26" s="58">
        <v>42130</v>
      </c>
      <c r="K26" s="59">
        <v>7.11</v>
      </c>
      <c r="L26" s="53" t="s">
        <v>14</v>
      </c>
      <c r="M26" s="53" t="s">
        <v>14</v>
      </c>
      <c r="N26" s="53" t="s">
        <v>14</v>
      </c>
      <c r="O26" s="53" t="s">
        <v>14</v>
      </c>
      <c r="P26" s="60">
        <v>0</v>
      </c>
      <c r="Q26" s="60">
        <v>0</v>
      </c>
      <c r="R26" s="60">
        <v>0</v>
      </c>
      <c r="S26" s="60">
        <v>0</v>
      </c>
      <c r="T26" s="60">
        <v>6</v>
      </c>
      <c r="U26" s="60">
        <v>8</v>
      </c>
      <c r="V26" s="62"/>
      <c r="W26" s="63"/>
      <c r="X26" s="60"/>
      <c r="Y26" s="52" t="s">
        <v>14</v>
      </c>
      <c r="Z26" s="52" t="s">
        <v>14</v>
      </c>
      <c r="AA26" s="56">
        <v>1.06</v>
      </c>
      <c r="AB26" s="56">
        <v>0</v>
      </c>
      <c r="AC26" s="56">
        <v>0</v>
      </c>
      <c r="AD26" s="56">
        <v>0</v>
      </c>
      <c r="AE26" s="56">
        <v>0</v>
      </c>
      <c r="AF26" s="56">
        <v>1.5</v>
      </c>
      <c r="AG26" s="57">
        <v>0</v>
      </c>
      <c r="AH26" s="57">
        <v>0</v>
      </c>
      <c r="AI26" s="57">
        <v>0</v>
      </c>
      <c r="AJ26" s="57">
        <v>0</v>
      </c>
      <c r="AK26" s="57">
        <v>2.56</v>
      </c>
    </row>
    <row r="27" spans="1:37" ht="8.25">
      <c r="A27" s="91">
        <v>17</v>
      </c>
      <c r="B27" s="49" t="s">
        <v>185</v>
      </c>
      <c r="C27" s="49" t="s">
        <v>87</v>
      </c>
      <c r="D27" s="49" t="s">
        <v>94</v>
      </c>
      <c r="E27" s="49" t="s">
        <v>41</v>
      </c>
      <c r="F27" s="49" t="s">
        <v>80</v>
      </c>
      <c r="G27" s="49" t="s">
        <v>58</v>
      </c>
      <c r="H27" s="49" t="s">
        <v>14</v>
      </c>
      <c r="I27" s="49" t="s">
        <v>13</v>
      </c>
      <c r="J27" s="58">
        <v>40739</v>
      </c>
      <c r="K27" s="59">
        <v>7.87</v>
      </c>
      <c r="L27" s="53" t="s">
        <v>14</v>
      </c>
      <c r="M27" s="53" t="s">
        <v>14</v>
      </c>
      <c r="N27" s="53" t="s">
        <v>14</v>
      </c>
      <c r="O27" s="53" t="s">
        <v>14</v>
      </c>
      <c r="P27" s="49">
        <v>1</v>
      </c>
      <c r="Q27" s="49">
        <v>3</v>
      </c>
      <c r="R27" s="49">
        <v>3</v>
      </c>
      <c r="S27" s="49">
        <v>0</v>
      </c>
      <c r="T27" s="49">
        <v>0</v>
      </c>
      <c r="U27" s="49">
        <v>0</v>
      </c>
      <c r="V27" s="54"/>
      <c r="W27" s="55"/>
      <c r="X27" s="52"/>
      <c r="Y27" s="52" t="s">
        <v>14</v>
      </c>
      <c r="Z27" s="52" t="s">
        <v>14</v>
      </c>
      <c r="AA27" s="56">
        <v>1.44</v>
      </c>
      <c r="AB27" s="56">
        <v>0</v>
      </c>
      <c r="AC27" s="56">
        <v>0</v>
      </c>
      <c r="AD27" s="56">
        <v>0</v>
      </c>
      <c r="AE27" s="56">
        <v>1</v>
      </c>
      <c r="AF27" s="56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2.44</v>
      </c>
    </row>
    <row r="28" spans="1:37" ht="8.25">
      <c r="A28" s="91">
        <v>18</v>
      </c>
      <c r="B28" s="49" t="s">
        <v>172</v>
      </c>
      <c r="C28" s="60" t="s">
        <v>173</v>
      </c>
      <c r="D28" s="49" t="s">
        <v>88</v>
      </c>
      <c r="E28" s="60" t="s">
        <v>41</v>
      </c>
      <c r="F28" s="60" t="s">
        <v>80</v>
      </c>
      <c r="G28" s="49" t="s">
        <v>58</v>
      </c>
      <c r="H28" s="49" t="s">
        <v>14</v>
      </c>
      <c r="I28" s="49" t="s">
        <v>13</v>
      </c>
      <c r="J28" s="58">
        <v>41717</v>
      </c>
      <c r="K28" s="61">
        <v>7.31</v>
      </c>
      <c r="L28" s="60" t="s">
        <v>14</v>
      </c>
      <c r="M28" s="53" t="s">
        <v>14</v>
      </c>
      <c r="N28" s="53" t="s">
        <v>14</v>
      </c>
      <c r="O28" s="53" t="s">
        <v>14</v>
      </c>
      <c r="P28" s="60">
        <v>1</v>
      </c>
      <c r="Q28" s="60">
        <v>2</v>
      </c>
      <c r="R28" s="60">
        <v>5</v>
      </c>
      <c r="S28" s="60">
        <v>0</v>
      </c>
      <c r="T28" s="60">
        <v>0</v>
      </c>
      <c r="U28" s="60">
        <v>0</v>
      </c>
      <c r="V28" s="62"/>
      <c r="W28" s="63"/>
      <c r="X28" s="60"/>
      <c r="Y28" s="52" t="s">
        <v>14</v>
      </c>
      <c r="Z28" s="52" t="s">
        <v>14</v>
      </c>
      <c r="AA28" s="56">
        <v>1.16</v>
      </c>
      <c r="AB28" s="56">
        <v>0</v>
      </c>
      <c r="AC28" s="56">
        <v>0</v>
      </c>
      <c r="AD28" s="56">
        <v>0</v>
      </c>
      <c r="AE28" s="56">
        <v>1</v>
      </c>
      <c r="AF28" s="56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2.16</v>
      </c>
    </row>
    <row r="29" spans="1:37" ht="8.25">
      <c r="A29" s="91">
        <v>19</v>
      </c>
      <c r="B29" s="49" t="s">
        <v>168</v>
      </c>
      <c r="C29" s="49" t="s">
        <v>91</v>
      </c>
      <c r="D29" s="49" t="s">
        <v>102</v>
      </c>
      <c r="E29" s="49" t="s">
        <v>41</v>
      </c>
      <c r="F29" s="49" t="s">
        <v>80</v>
      </c>
      <c r="G29" s="49" t="s">
        <v>58</v>
      </c>
      <c r="H29" s="49" t="s">
        <v>14</v>
      </c>
      <c r="I29" s="49" t="s">
        <v>13</v>
      </c>
      <c r="J29" s="58">
        <v>38413</v>
      </c>
      <c r="K29" s="59">
        <v>7.27</v>
      </c>
      <c r="L29" s="53" t="s">
        <v>14</v>
      </c>
      <c r="M29" s="53" t="s">
        <v>14</v>
      </c>
      <c r="N29" s="53" t="s">
        <v>14</v>
      </c>
      <c r="O29" s="53" t="s">
        <v>14</v>
      </c>
      <c r="P29" s="60">
        <v>0</v>
      </c>
      <c r="Q29" s="60">
        <v>10</v>
      </c>
      <c r="R29" s="60">
        <v>19</v>
      </c>
      <c r="S29" s="60">
        <v>0</v>
      </c>
      <c r="T29" s="60">
        <v>0</v>
      </c>
      <c r="U29" s="60">
        <v>0</v>
      </c>
      <c r="V29" s="62"/>
      <c r="W29" s="65"/>
      <c r="X29" s="52"/>
      <c r="Y29" s="52" t="s">
        <v>14</v>
      </c>
      <c r="Z29" s="52" t="s">
        <v>14</v>
      </c>
      <c r="AA29" s="56">
        <v>1.14</v>
      </c>
      <c r="AB29" s="56">
        <v>0</v>
      </c>
      <c r="AC29" s="56">
        <v>0</v>
      </c>
      <c r="AD29" s="56">
        <v>0</v>
      </c>
      <c r="AE29" s="56">
        <v>0.5</v>
      </c>
      <c r="AF29" s="56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1.64</v>
      </c>
    </row>
    <row r="30" spans="1:37" ht="8.25">
      <c r="A30" s="91">
        <v>20</v>
      </c>
      <c r="B30" s="49" t="s">
        <v>178</v>
      </c>
      <c r="C30" s="49" t="s">
        <v>179</v>
      </c>
      <c r="D30" s="49" t="s">
        <v>104</v>
      </c>
      <c r="E30" s="49" t="s">
        <v>41</v>
      </c>
      <c r="F30" s="49" t="s">
        <v>80</v>
      </c>
      <c r="G30" s="49" t="s">
        <v>58</v>
      </c>
      <c r="H30" s="49" t="s">
        <v>14</v>
      </c>
      <c r="I30" s="49" t="s">
        <v>13</v>
      </c>
      <c r="J30" s="58">
        <v>1137857</v>
      </c>
      <c r="K30" s="59">
        <v>7.15</v>
      </c>
      <c r="L30" s="53" t="s">
        <v>14</v>
      </c>
      <c r="M30" s="53" t="s">
        <v>14</v>
      </c>
      <c r="N30" s="53" t="s">
        <v>14</v>
      </c>
      <c r="O30" s="53" t="s">
        <v>14</v>
      </c>
      <c r="P30" s="60">
        <v>0</v>
      </c>
      <c r="Q30" s="60">
        <v>9</v>
      </c>
      <c r="R30" s="60">
        <v>24</v>
      </c>
      <c r="S30" s="60">
        <v>0</v>
      </c>
      <c r="T30" s="60">
        <v>0</v>
      </c>
      <c r="U30" s="60">
        <v>0</v>
      </c>
      <c r="V30" s="64"/>
      <c r="W30" s="65"/>
      <c r="X30" s="52"/>
      <c r="Y30" s="52" t="s">
        <v>14</v>
      </c>
      <c r="Z30" s="52" t="s">
        <v>14</v>
      </c>
      <c r="AA30" s="56">
        <v>1.08</v>
      </c>
      <c r="AB30" s="56">
        <v>0</v>
      </c>
      <c r="AC30" s="56">
        <v>0</v>
      </c>
      <c r="AD30" s="56">
        <v>0</v>
      </c>
      <c r="AE30" s="56">
        <v>0.5</v>
      </c>
      <c r="AF30" s="56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1.58</v>
      </c>
    </row>
    <row r="31" spans="1:37" ht="8.25">
      <c r="A31" s="91">
        <v>21</v>
      </c>
      <c r="B31" s="49" t="s">
        <v>164</v>
      </c>
      <c r="C31" s="49" t="s">
        <v>165</v>
      </c>
      <c r="D31" s="49" t="s">
        <v>110</v>
      </c>
      <c r="E31" s="49" t="s">
        <v>41</v>
      </c>
      <c r="F31" s="49" t="s">
        <v>80</v>
      </c>
      <c r="G31" s="49" t="s">
        <v>58</v>
      </c>
      <c r="H31" s="49" t="s">
        <v>14</v>
      </c>
      <c r="I31" s="49" t="s">
        <v>13</v>
      </c>
      <c r="J31" s="58">
        <v>40100</v>
      </c>
      <c r="K31" s="59">
        <v>8.03</v>
      </c>
      <c r="L31" s="53" t="s">
        <v>14</v>
      </c>
      <c r="M31" s="53" t="s">
        <v>14</v>
      </c>
      <c r="N31" s="53" t="s">
        <v>14</v>
      </c>
      <c r="O31" s="53" t="s">
        <v>14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4"/>
      <c r="W31" s="65"/>
      <c r="X31" s="52"/>
      <c r="Y31" s="52" t="s">
        <v>14</v>
      </c>
      <c r="Z31" s="52" t="s">
        <v>14</v>
      </c>
      <c r="AA31" s="56">
        <v>1.52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1.52</v>
      </c>
    </row>
    <row r="32" spans="1:37" ht="8.25">
      <c r="A32" s="91">
        <v>22</v>
      </c>
      <c r="B32" s="49" t="s">
        <v>191</v>
      </c>
      <c r="C32" s="49" t="s">
        <v>99</v>
      </c>
      <c r="D32" s="49" t="s">
        <v>102</v>
      </c>
      <c r="E32" s="49" t="s">
        <v>41</v>
      </c>
      <c r="F32" s="49" t="s">
        <v>80</v>
      </c>
      <c r="G32" s="49" t="s">
        <v>58</v>
      </c>
      <c r="H32" s="49" t="s">
        <v>14</v>
      </c>
      <c r="I32" s="49" t="s">
        <v>13</v>
      </c>
      <c r="J32" s="58">
        <v>40269</v>
      </c>
      <c r="K32" s="59">
        <v>8.01</v>
      </c>
      <c r="L32" s="53" t="s">
        <v>14</v>
      </c>
      <c r="M32" s="53" t="s">
        <v>14</v>
      </c>
      <c r="N32" s="53" t="s">
        <v>14</v>
      </c>
      <c r="O32" s="53" t="s">
        <v>14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54"/>
      <c r="W32" s="55"/>
      <c r="X32" s="52"/>
      <c r="Y32" s="52" t="s">
        <v>14</v>
      </c>
      <c r="Z32" s="52" t="s">
        <v>14</v>
      </c>
      <c r="AA32" s="56">
        <v>1.51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1.51</v>
      </c>
    </row>
    <row r="33" spans="1:37" ht="8.25">
      <c r="A33" s="91">
        <v>23</v>
      </c>
      <c r="B33" s="49" t="s">
        <v>176</v>
      </c>
      <c r="C33" s="49" t="s">
        <v>115</v>
      </c>
      <c r="D33" s="49" t="s">
        <v>88</v>
      </c>
      <c r="E33" s="49" t="s">
        <v>41</v>
      </c>
      <c r="F33" s="49" t="s">
        <v>80</v>
      </c>
      <c r="G33" s="49" t="s">
        <v>58</v>
      </c>
      <c r="H33" s="49" t="s">
        <v>14</v>
      </c>
      <c r="I33" s="49" t="s">
        <v>13</v>
      </c>
      <c r="J33" s="58">
        <v>40196</v>
      </c>
      <c r="K33" s="59">
        <v>7.96</v>
      </c>
      <c r="L33" s="53" t="s">
        <v>14</v>
      </c>
      <c r="M33" s="53" t="s">
        <v>14</v>
      </c>
      <c r="N33" s="53" t="s">
        <v>14</v>
      </c>
      <c r="O33" s="53" t="s">
        <v>14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4"/>
      <c r="W33" s="65"/>
      <c r="X33" s="52"/>
      <c r="Y33" s="52" t="s">
        <v>14</v>
      </c>
      <c r="Z33" s="52" t="s">
        <v>14</v>
      </c>
      <c r="AA33" s="56">
        <v>1.48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1.48</v>
      </c>
    </row>
    <row r="34" spans="1:37" ht="8.25">
      <c r="A34" s="91">
        <v>24</v>
      </c>
      <c r="B34" s="49" t="s">
        <v>174</v>
      </c>
      <c r="C34" s="49" t="s">
        <v>111</v>
      </c>
      <c r="D34" s="49" t="s">
        <v>104</v>
      </c>
      <c r="E34" s="49" t="s">
        <v>41</v>
      </c>
      <c r="F34" s="49" t="s">
        <v>80</v>
      </c>
      <c r="G34" s="49" t="s">
        <v>58</v>
      </c>
      <c r="H34" s="49" t="s">
        <v>14</v>
      </c>
      <c r="I34" s="49" t="s">
        <v>13</v>
      </c>
      <c r="J34" s="58">
        <v>39373</v>
      </c>
      <c r="K34" s="59">
        <v>7.78</v>
      </c>
      <c r="L34" s="53" t="s">
        <v>14</v>
      </c>
      <c r="M34" s="53" t="s">
        <v>14</v>
      </c>
      <c r="N34" s="53" t="s">
        <v>14</v>
      </c>
      <c r="O34" s="53" t="s">
        <v>14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4"/>
      <c r="W34" s="65"/>
      <c r="X34" s="52"/>
      <c r="Y34" s="52" t="s">
        <v>14</v>
      </c>
      <c r="Z34" s="52" t="s">
        <v>14</v>
      </c>
      <c r="AA34" s="56">
        <v>1.39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1.39</v>
      </c>
    </row>
    <row r="35" spans="1:37" ht="8.25">
      <c r="A35" s="91">
        <v>25</v>
      </c>
      <c r="B35" s="49" t="s">
        <v>177</v>
      </c>
      <c r="C35" s="49" t="s">
        <v>123</v>
      </c>
      <c r="D35" s="49" t="s">
        <v>89</v>
      </c>
      <c r="E35" s="49" t="s">
        <v>41</v>
      </c>
      <c r="F35" s="49" t="s">
        <v>80</v>
      </c>
      <c r="G35" s="49" t="s">
        <v>58</v>
      </c>
      <c r="H35" s="49" t="s">
        <v>14</v>
      </c>
      <c r="I35" s="49" t="s">
        <v>13</v>
      </c>
      <c r="J35" s="58">
        <v>42131</v>
      </c>
      <c r="K35" s="59">
        <v>7.23</v>
      </c>
      <c r="L35" s="53" t="s">
        <v>14</v>
      </c>
      <c r="M35" s="53" t="s">
        <v>14</v>
      </c>
      <c r="N35" s="53" t="s">
        <v>14</v>
      </c>
      <c r="O35" s="53" t="s">
        <v>14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4"/>
      <c r="W35" s="65"/>
      <c r="X35" s="52"/>
      <c r="Y35" s="52" t="s">
        <v>14</v>
      </c>
      <c r="Z35" s="52" t="s">
        <v>14</v>
      </c>
      <c r="AA35" s="56">
        <v>1.12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1.12</v>
      </c>
    </row>
    <row r="36" spans="1:37" ht="8.25">
      <c r="A36" s="91">
        <v>26</v>
      </c>
      <c r="B36" s="49" t="s">
        <v>198</v>
      </c>
      <c r="C36" s="49" t="s">
        <v>199</v>
      </c>
      <c r="D36" s="49" t="s">
        <v>102</v>
      </c>
      <c r="E36" s="49" t="s">
        <v>41</v>
      </c>
      <c r="F36" s="49" t="s">
        <v>80</v>
      </c>
      <c r="G36" s="49" t="s">
        <v>58</v>
      </c>
      <c r="H36" s="49" t="s">
        <v>14</v>
      </c>
      <c r="I36" s="49" t="s">
        <v>13</v>
      </c>
      <c r="J36" s="58">
        <v>40487</v>
      </c>
      <c r="K36" s="59">
        <v>7.2</v>
      </c>
      <c r="L36" s="53" t="s">
        <v>14</v>
      </c>
      <c r="M36" s="53" t="s">
        <v>14</v>
      </c>
      <c r="N36" s="53" t="s">
        <v>14</v>
      </c>
      <c r="O36" s="53" t="s">
        <v>14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54"/>
      <c r="W36" s="55"/>
      <c r="X36" s="52"/>
      <c r="Y36" s="52" t="s">
        <v>14</v>
      </c>
      <c r="Z36" s="52" t="s">
        <v>14</v>
      </c>
      <c r="AA36" s="56">
        <v>1.1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1.1</v>
      </c>
    </row>
    <row r="37" spans="1:37" ht="8.25">
      <c r="A37" s="91">
        <v>27</v>
      </c>
      <c r="B37" s="49" t="s">
        <v>195</v>
      </c>
      <c r="C37" s="49" t="s">
        <v>196</v>
      </c>
      <c r="D37" s="49" t="s">
        <v>92</v>
      </c>
      <c r="E37" s="49" t="s">
        <v>41</v>
      </c>
      <c r="F37" s="49" t="s">
        <v>80</v>
      </c>
      <c r="G37" s="49" t="s">
        <v>58</v>
      </c>
      <c r="H37" s="49" t="s">
        <v>14</v>
      </c>
      <c r="I37" s="49" t="s">
        <v>13</v>
      </c>
      <c r="J37" s="58">
        <v>40680</v>
      </c>
      <c r="K37" s="59">
        <v>6.97</v>
      </c>
      <c r="L37" s="53" t="s">
        <v>14</v>
      </c>
      <c r="M37" s="53" t="s">
        <v>14</v>
      </c>
      <c r="N37" s="53" t="s">
        <v>14</v>
      </c>
      <c r="O37" s="53" t="s">
        <v>14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54"/>
      <c r="W37" s="55"/>
      <c r="X37" s="52"/>
      <c r="Y37" s="52" t="s">
        <v>14</v>
      </c>
      <c r="Z37" s="52" t="s">
        <v>14</v>
      </c>
      <c r="AA37" s="56">
        <v>0.99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0.99</v>
      </c>
    </row>
    <row r="38" spans="1:37" ht="8.25">
      <c r="A38" s="91">
        <v>28</v>
      </c>
      <c r="B38" s="49" t="s">
        <v>132</v>
      </c>
      <c r="C38" s="49" t="s">
        <v>130</v>
      </c>
      <c r="D38" s="49" t="s">
        <v>102</v>
      </c>
      <c r="E38" s="49" t="s">
        <v>41</v>
      </c>
      <c r="F38" s="49" t="s">
        <v>79</v>
      </c>
      <c r="G38" s="49" t="s">
        <v>58</v>
      </c>
      <c r="H38" s="49" t="s">
        <v>14</v>
      </c>
      <c r="I38" s="49" t="s">
        <v>13</v>
      </c>
      <c r="J38" s="58">
        <v>42271</v>
      </c>
      <c r="K38" s="59">
        <v>6.9</v>
      </c>
      <c r="L38" s="53" t="s">
        <v>14</v>
      </c>
      <c r="M38" s="53" t="s">
        <v>14</v>
      </c>
      <c r="N38" s="53" t="s">
        <v>14</v>
      </c>
      <c r="O38" s="53" t="s">
        <v>14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54"/>
      <c r="W38" s="55"/>
      <c r="X38" s="52"/>
      <c r="Y38" s="52" t="s">
        <v>14</v>
      </c>
      <c r="Z38" s="52" t="s">
        <v>14</v>
      </c>
      <c r="AA38" s="56">
        <v>0.95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0.95</v>
      </c>
    </row>
    <row r="39" spans="1:37" ht="8.25">
      <c r="A39" s="91">
        <v>29</v>
      </c>
      <c r="B39" s="49" t="s">
        <v>204</v>
      </c>
      <c r="C39" s="49" t="s">
        <v>91</v>
      </c>
      <c r="D39" s="49" t="s">
        <v>85</v>
      </c>
      <c r="E39" s="49" t="s">
        <v>41</v>
      </c>
      <c r="F39" s="49" t="s">
        <v>80</v>
      </c>
      <c r="G39" s="49" t="s">
        <v>58</v>
      </c>
      <c r="H39" s="49" t="s">
        <v>14</v>
      </c>
      <c r="I39" s="49" t="s">
        <v>13</v>
      </c>
      <c r="J39" s="58">
        <v>39374</v>
      </c>
      <c r="K39" s="59">
        <v>6.85</v>
      </c>
      <c r="L39" s="53" t="s">
        <v>14</v>
      </c>
      <c r="M39" s="53" t="s">
        <v>14</v>
      </c>
      <c r="N39" s="53" t="s">
        <v>14</v>
      </c>
      <c r="O39" s="53" t="s">
        <v>14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54"/>
      <c r="W39" s="55"/>
      <c r="X39" s="52"/>
      <c r="Y39" s="52" t="s">
        <v>14</v>
      </c>
      <c r="Z39" s="52" t="s">
        <v>14</v>
      </c>
      <c r="AA39" s="56">
        <v>0.93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0.93</v>
      </c>
    </row>
    <row r="40" spans="1:37" ht="8.25">
      <c r="A40" s="91">
        <v>30</v>
      </c>
      <c r="B40" s="49" t="s">
        <v>210</v>
      </c>
      <c r="C40" s="49" t="s">
        <v>211</v>
      </c>
      <c r="D40" s="49" t="s">
        <v>212</v>
      </c>
      <c r="E40" s="49" t="s">
        <v>41</v>
      </c>
      <c r="F40" s="49" t="s">
        <v>79</v>
      </c>
      <c r="G40" s="49" t="s">
        <v>58</v>
      </c>
      <c r="H40" s="49" t="s">
        <v>14</v>
      </c>
      <c r="I40" s="49" t="s">
        <v>13</v>
      </c>
      <c r="J40" s="58">
        <v>42209</v>
      </c>
      <c r="K40" s="59">
        <v>6.5</v>
      </c>
      <c r="L40" s="53" t="s">
        <v>14</v>
      </c>
      <c r="M40" s="53" t="s">
        <v>14</v>
      </c>
      <c r="N40" s="53" t="s">
        <v>14</v>
      </c>
      <c r="O40" s="53" t="s">
        <v>14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54"/>
      <c r="W40" s="55"/>
      <c r="X40" s="52"/>
      <c r="Y40" s="52" t="s">
        <v>14</v>
      </c>
      <c r="Z40" s="52" t="s">
        <v>14</v>
      </c>
      <c r="AA40" s="56">
        <v>0.75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0.75</v>
      </c>
    </row>
    <row r="41" spans="1:21" ht="8.25">
      <c r="A41" s="94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1:33" ht="8.25">
      <c r="A42" s="9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AG42" s="35" t="s">
        <v>553</v>
      </c>
    </row>
    <row r="43" spans="1:33" ht="8.25">
      <c r="A43" s="94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AG43" s="35" t="s">
        <v>545</v>
      </c>
    </row>
    <row r="44" spans="1:32" ht="8.25">
      <c r="A44" s="9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AF44" s="35" t="s">
        <v>546</v>
      </c>
    </row>
    <row r="45" spans="1:32" ht="8.25">
      <c r="A45" s="94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AF45" s="35" t="s">
        <v>547</v>
      </c>
    </row>
    <row r="46" spans="1:21" ht="8.25">
      <c r="A46" s="9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</row>
    <row r="47" spans="1:21" ht="8.25">
      <c r="A47" s="94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</row>
    <row r="48" spans="1:21" ht="8.25">
      <c r="A48" s="9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</row>
    <row r="49" spans="1:32" ht="8.25">
      <c r="A49" s="94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AF49" s="35" t="s">
        <v>548</v>
      </c>
    </row>
    <row r="50" spans="1:21" ht="8.25">
      <c r="A50" s="9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</row>
    <row r="51" spans="1:21" ht="8.25">
      <c r="A51" s="94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 ht="8.25">
      <c r="A52" s="9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</row>
    <row r="53" spans="1:21" ht="8.25">
      <c r="A53" s="94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</row>
    <row r="54" spans="1:21" ht="8.25">
      <c r="A54" s="9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</row>
    <row r="55" spans="1:21" ht="8.25">
      <c r="A55" s="94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8.25">
      <c r="A56" s="94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8.25">
      <c r="A57" s="9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8.25">
      <c r="A58" s="9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8.25">
      <c r="A59" s="94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8.25">
      <c r="A60" s="9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1:21" ht="8.25">
      <c r="A61" s="94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</row>
    <row r="62" spans="1:21" ht="8.25">
      <c r="A62" s="9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8.25">
      <c r="A63" s="94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 ht="8.25">
      <c r="A64" s="9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spans="1:21" ht="8.25">
      <c r="A65" s="94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1" ht="8.25">
      <c r="A66" s="9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</row>
    <row r="67" spans="1:21" ht="8.25">
      <c r="A67" s="94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</row>
    <row r="68" spans="1:21" ht="8.25">
      <c r="A68" s="9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</row>
    <row r="69" spans="1:21" ht="8.25">
      <c r="A69" s="94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</row>
    <row r="70" spans="1:21" ht="8.25">
      <c r="A70" s="9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</row>
    <row r="71" spans="1:21" ht="8.25">
      <c r="A71" s="94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</row>
    <row r="72" spans="1:21" ht="8.25">
      <c r="A72" s="9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</row>
    <row r="73" spans="1:21" ht="8.25">
      <c r="A73" s="94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</row>
    <row r="74" spans="1:21" ht="8.25">
      <c r="A74" s="9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</row>
    <row r="75" spans="1:21" ht="8.25">
      <c r="A75" s="94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</row>
    <row r="76" spans="1:21" ht="8.25">
      <c r="A76" s="9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</row>
    <row r="77" spans="1:21" ht="8.25">
      <c r="A77" s="94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</row>
    <row r="78" spans="1:21" ht="8.25">
      <c r="A78" s="94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</row>
    <row r="79" spans="1:21" ht="8.25">
      <c r="A79" s="94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</row>
  </sheetData>
  <sheetProtection/>
  <mergeCells count="8">
    <mergeCell ref="E4:U4"/>
    <mergeCell ref="AA9:AJ9"/>
    <mergeCell ref="B9:D9"/>
    <mergeCell ref="E9:J9"/>
    <mergeCell ref="K9:O9"/>
    <mergeCell ref="P9:U9"/>
    <mergeCell ref="V9:X9"/>
    <mergeCell ref="Y9:Z9"/>
  </mergeCells>
  <conditionalFormatting sqref="E1:I1 E3:I3 E5:I40">
    <cfRule type="expression" priority="9" dxfId="0">
      <formula>OR(AND($E1&lt;&gt;"ΠΕ23",$H1="ΝΑΙ",$I1="ΕΠΙΚΟΥΡΙΚΟΣ"),AND($E1&lt;&gt;"ΠΕ23",$H1="ΌΧΙ",$I1="ΚΥΡΙΟΣ"))</formula>
    </cfRule>
  </conditionalFormatting>
  <conditionalFormatting sqref="E1:G1 E3:G3 E5:G40">
    <cfRule type="expression" priority="8" dxfId="0">
      <formula>OR(AND($E1&lt;&gt;"ΠΕ25",$F1="ΑΕΙ",$G1="ΑΠΑΙΤΕΙΤΑΙ"),AND($E1&lt;&gt;"ΠΕ25",$E1&lt;&gt;"ΠΕ23",$F1="ΤΕΙ",$G1="ΔΕΝ ΑΠΑΙΤΕΙΤΑΙ"))</formula>
    </cfRule>
  </conditionalFormatting>
  <conditionalFormatting sqref="H1 H3 E1 E3 H5:H40 E5:E40">
    <cfRule type="expression" priority="6" dxfId="0">
      <formula>AND($E1="ΠΕ23",$H1="ΌΧΙ")</formula>
    </cfRule>
  </conditionalFormatting>
  <conditionalFormatting sqref="G1 G3 E1 E3 G5:G40 E5:E40">
    <cfRule type="expression" priority="7" dxfId="0">
      <formula>OR(AND($E1="ΠΕ23",$G1="ΑΠΑΙΤΕΙΤΑΙ"),AND($E1="ΠΕ25",$G1="ΔΕΝ ΑΠΑΙΤΕΙΤΑΙ"))</formula>
    </cfRule>
  </conditionalFormatting>
  <conditionalFormatting sqref="G1:H1 G3:H3 G5:H40">
    <cfRule type="expression" priority="5" dxfId="0">
      <formula>AND($G1="ΔΕΝ ΑΠΑΙΤΕΙΤΑΙ",$H1="ΌΧΙ")</formula>
    </cfRule>
  </conditionalFormatting>
  <conditionalFormatting sqref="E1:F1 E3:F3 E5:F40">
    <cfRule type="expression" priority="4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0">
    <cfRule type="expression" priority="3" dxfId="0">
      <formula>AND($D10="ΔΕΝ ΑΠΑΙΤΕΙΤΑΙ",$E10="ΌΧΙ")</formula>
    </cfRule>
  </conditionalFormatting>
  <conditionalFormatting sqref="H10">
    <cfRule type="expression" priority="2" dxfId="0">
      <formula>OR(AND($B10&lt;&gt;"ΠΕ23",$E10="ΝΑΙ",$F10="ΕΠΙΚΟΥΡΙΚΟΣ"),AND($B10&lt;&gt;"ΠΕ23",$E10="ΌΧΙ",$F10="ΚΥΡΙΟΣ"))</formula>
    </cfRule>
  </conditionalFormatting>
  <conditionalFormatting sqref="H10">
    <cfRule type="expression" priority="1" dxfId="0">
      <formula>AND($B10="ΠΕ23",$E10="ΌΧΙ")</formula>
    </cfRule>
  </conditionalFormatting>
  <conditionalFormatting sqref="G4:K4">
    <cfRule type="expression" priority="11" dxfId="0">
      <formula>OR(AND($G4&lt;&gt;"ΠΕ23",$J4="ΝΑΙ",$K4="ΕΠΙΚΟΥΡΙΚΟΣ"),AND($G4&lt;&gt;"ΠΕ23",$J4="ΌΧΙ",$K4="ΚΥΡΙΟΣ"))</formula>
    </cfRule>
  </conditionalFormatting>
  <conditionalFormatting sqref="G4:I4">
    <cfRule type="expression" priority="13" dxfId="0">
      <formula>OR(AND($G4&lt;&gt;"ΠΕ25",$H4="ΑΕΙ",$I4="ΑΠΑΙΤΕΙΤΑΙ"),AND($G4&lt;&gt;"ΠΕ25",$G4&lt;&gt;"ΠΕ23",$H4="ΤΕΙ",$I4="ΔΕΝ ΑΠΑΙΤΕΙΤΑΙ"))</formula>
    </cfRule>
  </conditionalFormatting>
  <conditionalFormatting sqref="J4 G4">
    <cfRule type="expression" priority="15" dxfId="0">
      <formula>AND($G4="ΠΕ23",$J4="ΌΧΙ")</formula>
    </cfRule>
  </conditionalFormatting>
  <conditionalFormatting sqref="I4 G4">
    <cfRule type="expression" priority="19" dxfId="0">
      <formula>OR(AND($G4="ΠΕ23",$I4="ΑΠΑΙΤΕΙΤΑΙ"),AND($G4="ΠΕ25",$I4="ΔΕΝ ΑΠΑΙΤΕΙΤΑΙ"))</formula>
    </cfRule>
  </conditionalFormatting>
  <conditionalFormatting sqref="I4:J4">
    <cfRule type="expression" priority="23" dxfId="0">
      <formula>AND($I4="ΔΕΝ ΑΠΑΙΤΕΙΤΑΙ",$J4="ΌΧΙ")</formula>
    </cfRule>
  </conditionalFormatting>
  <conditionalFormatting sqref="G4:H4">
    <cfRule type="expression" priority="25" dxfId="0">
      <formula>OR(AND($G4="ΠΕ22",$H4="ΤΕΙ"),AND($G4="ΠΕ23",$H4="ΤΕΙ"),AND($G4="ΠΕ24",$H4="ΤΕΙ"),AND(LEFT($G4,4)="ΠΕ31",$H4="ΤΕΙ"),AND($G4="ΠΕ28",$H4="ΑΕΙ"),AND($G4="ΠΕ29",$H4="ΑΕΙ"))</formula>
    </cfRule>
  </conditionalFormatting>
  <dataValidations count="12">
    <dataValidation type="whole" operator="greaterThanOrEqual" allowBlank="1" showInputMessage="1" showErrorMessage="1" sqref="W11:W40">
      <formula1>0</formula1>
    </dataValidation>
    <dataValidation type="list" allowBlank="1" showInputMessage="1" showErrorMessage="1" sqref="F11:F40">
      <formula1>ΑΕΙ_ΤΕΙ</formula1>
    </dataValidation>
    <dataValidation type="list" allowBlank="1" showInputMessage="1" showErrorMessage="1" sqref="G11:G40">
      <formula1>ΑΠΑΙΤΕΙΤΑΙ_ΔΕΝ_ΑΠΑΙΤΕΙΤΑΙ</formula1>
    </dataValidation>
    <dataValidation type="list" allowBlank="1" showInputMessage="1" showErrorMessage="1" sqref="E11:E40">
      <formula1>ΚΛΑΔΟΣ_ΕΕΠ</formula1>
    </dataValidation>
    <dataValidation type="list" allowBlank="1" showInputMessage="1" showErrorMessage="1" sqref="I11:I40">
      <formula1>ΚΑΤΗΓΟΡΙΑ_ΠΙΝΑΚΑ</formula1>
    </dataValidation>
    <dataValidation type="decimal" allowBlank="1" showInputMessage="1" showErrorMessage="1" sqref="K11:K40">
      <formula1>0</formula1>
      <formula2>10</formula2>
    </dataValidation>
    <dataValidation type="list" allowBlank="1" showInputMessage="1" showErrorMessage="1" sqref="X11:X40">
      <formula1>ΠΟΛΥΤΕΚΝΟΣ_ΤΡΙΤΕΚΝΟΣ</formula1>
    </dataValidation>
    <dataValidation type="decimal" allowBlank="1" showInputMessage="1" showErrorMessage="1" sqref="V11:V40">
      <formula1>0</formula1>
      <formula2>1</formula2>
    </dataValidation>
    <dataValidation type="whole" allowBlank="1" showInputMessage="1" showErrorMessage="1" sqref="U11:U40 R11:R40">
      <formula1>0</formula1>
      <formula2>29</formula2>
    </dataValidation>
    <dataValidation type="whole" allowBlank="1" showInputMessage="1" showErrorMessage="1" sqref="T11:T40 Q11:Q40">
      <formula1>0</formula1>
      <formula2>11</formula2>
    </dataValidation>
    <dataValidation type="whole" allowBlank="1" showInputMessage="1" showErrorMessage="1" sqref="S11:S40 P11:P40">
      <formula1>0</formula1>
      <formula2>40</formula2>
    </dataValidation>
    <dataValidation type="list" allowBlank="1" showInputMessage="1" showErrorMessage="1" sqref="Y11:Z40 L11:O40 H11:H40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selection activeCell="AG20" sqref="AG20"/>
    </sheetView>
  </sheetViews>
  <sheetFormatPr defaultColWidth="9.140625" defaultRowHeight="15"/>
  <cols>
    <col min="1" max="1" width="4.57421875" style="95" customWidth="1"/>
    <col min="2" max="4" width="9.140625" style="35" customWidth="1"/>
    <col min="5" max="6" width="4.140625" style="35" customWidth="1"/>
    <col min="7" max="7" width="9.140625" style="35" customWidth="1"/>
    <col min="8" max="8" width="5.57421875" style="35" customWidth="1"/>
    <col min="9" max="9" width="5.28125" style="35" customWidth="1"/>
    <col min="10" max="10" width="9.140625" style="35" customWidth="1"/>
    <col min="11" max="37" width="3.7109375" style="35" customWidth="1"/>
    <col min="38" max="16384" width="9.140625" style="35" customWidth="1"/>
  </cols>
  <sheetData>
    <row r="1" spans="1:37" ht="8.25">
      <c r="A1" s="33"/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4"/>
      <c r="N1" s="34"/>
      <c r="O1" s="34"/>
      <c r="P1" s="32"/>
      <c r="Q1" s="32"/>
      <c r="R1" s="32"/>
      <c r="S1" s="32"/>
      <c r="T1" s="32"/>
      <c r="U1" s="32"/>
      <c r="V1" s="32"/>
      <c r="W1" s="32"/>
      <c r="X1" s="34"/>
      <c r="Y1" s="34"/>
      <c r="Z1" s="34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8.25">
      <c r="A2" s="33"/>
      <c r="B2" s="32"/>
      <c r="X2" s="34"/>
      <c r="Y2" s="34"/>
      <c r="Z2" s="34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8.25">
      <c r="A3" s="33"/>
      <c r="B3" s="32"/>
      <c r="C3" s="36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>
      <c r="A4" s="75" t="s">
        <v>508</v>
      </c>
      <c r="B4" s="32"/>
      <c r="C4" s="32"/>
      <c r="D4" s="32"/>
      <c r="E4" s="139" t="s">
        <v>537</v>
      </c>
      <c r="F4" s="139"/>
      <c r="G4" s="139"/>
      <c r="H4" s="139"/>
      <c r="I4" s="139"/>
      <c r="J4" s="139"/>
      <c r="K4" s="139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34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8.25">
      <c r="A5" s="75" t="s">
        <v>502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2"/>
      <c r="Q5" s="32"/>
      <c r="R5" s="32"/>
      <c r="S5" s="32"/>
      <c r="T5" s="32"/>
      <c r="U5" s="32"/>
      <c r="V5" s="32"/>
      <c r="W5" s="32"/>
      <c r="X5" s="34"/>
      <c r="Y5" s="34"/>
      <c r="Z5" s="3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8.25">
      <c r="A6" s="75" t="s">
        <v>510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4"/>
      <c r="N6" s="34"/>
      <c r="O6" s="34"/>
      <c r="P6" s="32"/>
      <c r="Q6" s="32"/>
      <c r="R6" s="32"/>
      <c r="S6" s="32"/>
      <c r="T6" s="32"/>
      <c r="U6" s="32"/>
      <c r="V6" s="32"/>
      <c r="W6" s="32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8.25">
      <c r="A7" s="75" t="s">
        <v>509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4"/>
      <c r="M7" s="34"/>
      <c r="N7" s="34"/>
      <c r="O7" s="34"/>
      <c r="P7" s="32"/>
      <c r="Q7" s="32"/>
      <c r="R7" s="32"/>
      <c r="S7" s="32"/>
      <c r="T7" s="32"/>
      <c r="U7" s="32"/>
      <c r="V7" s="32"/>
      <c r="W7" s="32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8.25">
      <c r="A8" s="73"/>
      <c r="B8" s="32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4"/>
      <c r="O8" s="34"/>
      <c r="P8" s="32"/>
      <c r="Q8" s="32"/>
      <c r="R8" s="32"/>
      <c r="S8" s="32"/>
      <c r="T8" s="32"/>
      <c r="U8" s="32"/>
      <c r="V8" s="32"/>
      <c r="W8" s="32"/>
      <c r="X8" s="34"/>
      <c r="Y8" s="34"/>
      <c r="Z8" s="3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8.25">
      <c r="A9" s="70"/>
      <c r="B9" s="141"/>
      <c r="C9" s="141"/>
      <c r="D9" s="141"/>
      <c r="E9" s="142" t="s">
        <v>71</v>
      </c>
      <c r="F9" s="142"/>
      <c r="G9" s="142"/>
      <c r="H9" s="142"/>
      <c r="I9" s="142"/>
      <c r="J9" s="142"/>
      <c r="K9" s="143" t="s">
        <v>72</v>
      </c>
      <c r="L9" s="143"/>
      <c r="M9" s="143"/>
      <c r="N9" s="143"/>
      <c r="O9" s="143"/>
      <c r="P9" s="144" t="s">
        <v>73</v>
      </c>
      <c r="Q9" s="144"/>
      <c r="R9" s="144"/>
      <c r="S9" s="144"/>
      <c r="T9" s="144"/>
      <c r="U9" s="144"/>
      <c r="V9" s="145" t="s">
        <v>74</v>
      </c>
      <c r="W9" s="146"/>
      <c r="X9" s="146"/>
      <c r="Y9" s="147" t="s">
        <v>75</v>
      </c>
      <c r="Z9" s="147"/>
      <c r="AA9" s="140" t="s">
        <v>76</v>
      </c>
      <c r="AB9" s="140"/>
      <c r="AC9" s="140"/>
      <c r="AD9" s="140"/>
      <c r="AE9" s="140"/>
      <c r="AF9" s="140"/>
      <c r="AG9" s="140"/>
      <c r="AH9" s="140"/>
      <c r="AI9" s="140"/>
      <c r="AJ9" s="140"/>
      <c r="AK9" s="37"/>
    </row>
    <row r="10" spans="1:37" ht="156.75" customHeight="1">
      <c r="A10" s="70" t="s">
        <v>77</v>
      </c>
      <c r="B10" s="38" t="s">
        <v>16</v>
      </c>
      <c r="C10" s="38" t="s">
        <v>17</v>
      </c>
      <c r="D10" s="38" t="s">
        <v>18</v>
      </c>
      <c r="E10" s="39" t="s">
        <v>56</v>
      </c>
      <c r="F10" s="39" t="s">
        <v>81</v>
      </c>
      <c r="G10" s="39" t="s">
        <v>57</v>
      </c>
      <c r="H10" s="40" t="s">
        <v>480</v>
      </c>
      <c r="I10" s="41" t="s">
        <v>0</v>
      </c>
      <c r="J10" s="39" t="s">
        <v>64</v>
      </c>
      <c r="K10" s="42" t="s">
        <v>19</v>
      </c>
      <c r="L10" s="42" t="s">
        <v>63</v>
      </c>
      <c r="M10" s="42" t="s">
        <v>474</v>
      </c>
      <c r="N10" s="42" t="s">
        <v>4</v>
      </c>
      <c r="O10" s="42" t="s">
        <v>6</v>
      </c>
      <c r="P10" s="43" t="s">
        <v>20</v>
      </c>
      <c r="Q10" s="43" t="s">
        <v>21</v>
      </c>
      <c r="R10" s="43" t="s">
        <v>22</v>
      </c>
      <c r="S10" s="43" t="s">
        <v>23</v>
      </c>
      <c r="T10" s="43" t="s">
        <v>24</v>
      </c>
      <c r="U10" s="43" t="s">
        <v>25</v>
      </c>
      <c r="V10" s="44" t="s">
        <v>83</v>
      </c>
      <c r="W10" s="44" t="s">
        <v>82</v>
      </c>
      <c r="X10" s="44" t="s">
        <v>29</v>
      </c>
      <c r="Y10" s="45" t="s">
        <v>9</v>
      </c>
      <c r="Z10" s="45" t="s">
        <v>10</v>
      </c>
      <c r="AA10" s="42" t="s">
        <v>26</v>
      </c>
      <c r="AB10" s="42" t="s">
        <v>61</v>
      </c>
      <c r="AC10" s="42" t="s">
        <v>62</v>
      </c>
      <c r="AD10" s="42" t="s">
        <v>60</v>
      </c>
      <c r="AE10" s="43" t="s">
        <v>27</v>
      </c>
      <c r="AF10" s="43" t="s">
        <v>28</v>
      </c>
      <c r="AG10" s="46" t="s">
        <v>66</v>
      </c>
      <c r="AH10" s="46" t="s">
        <v>67</v>
      </c>
      <c r="AI10" s="46" t="s">
        <v>69</v>
      </c>
      <c r="AJ10" s="46" t="s">
        <v>68</v>
      </c>
      <c r="AK10" s="37" t="s">
        <v>34</v>
      </c>
    </row>
    <row r="11" spans="1:37" ht="8.25">
      <c r="A11" s="91">
        <v>1</v>
      </c>
      <c r="B11" s="49" t="s">
        <v>147</v>
      </c>
      <c r="C11" s="49" t="s">
        <v>120</v>
      </c>
      <c r="D11" s="49" t="s">
        <v>96</v>
      </c>
      <c r="E11" s="49" t="s">
        <v>42</v>
      </c>
      <c r="F11" s="49" t="s">
        <v>80</v>
      </c>
      <c r="G11" s="49" t="s">
        <v>58</v>
      </c>
      <c r="H11" s="49" t="s">
        <v>12</v>
      </c>
      <c r="I11" s="49" t="s">
        <v>11</v>
      </c>
      <c r="J11" s="58">
        <v>38446</v>
      </c>
      <c r="K11" s="59">
        <v>6.91</v>
      </c>
      <c r="L11" s="53" t="s">
        <v>14</v>
      </c>
      <c r="M11" s="53" t="s">
        <v>12</v>
      </c>
      <c r="N11" s="53" t="s">
        <v>14</v>
      </c>
      <c r="O11" s="53" t="s">
        <v>14</v>
      </c>
      <c r="P11" s="49">
        <v>0</v>
      </c>
      <c r="Q11" s="49">
        <v>0</v>
      </c>
      <c r="R11" s="49">
        <v>0</v>
      </c>
      <c r="S11" s="49">
        <v>4</v>
      </c>
      <c r="T11" s="49">
        <v>6</v>
      </c>
      <c r="U11" s="49">
        <v>25</v>
      </c>
      <c r="V11" s="66"/>
      <c r="W11" s="55"/>
      <c r="X11" s="52"/>
      <c r="Y11" s="52" t="s">
        <v>12</v>
      </c>
      <c r="Z11" s="52" t="s">
        <v>14</v>
      </c>
      <c r="AA11" s="56">
        <v>0.96</v>
      </c>
      <c r="AB11" s="56">
        <v>4</v>
      </c>
      <c r="AC11" s="56">
        <v>0</v>
      </c>
      <c r="AD11" s="56">
        <v>4</v>
      </c>
      <c r="AE11" s="56">
        <v>0</v>
      </c>
      <c r="AF11" s="56">
        <v>13.75</v>
      </c>
      <c r="AG11" s="57">
        <v>0</v>
      </c>
      <c r="AH11" s="57">
        <v>0</v>
      </c>
      <c r="AI11" s="57">
        <v>0</v>
      </c>
      <c r="AJ11" s="57">
        <v>0</v>
      </c>
      <c r="AK11" s="57">
        <v>18.71</v>
      </c>
    </row>
    <row r="12" spans="1:37" ht="8.25">
      <c r="A12" s="91">
        <v>2</v>
      </c>
      <c r="B12" s="49" t="s">
        <v>234</v>
      </c>
      <c r="C12" s="49" t="s">
        <v>235</v>
      </c>
      <c r="D12" s="49" t="s">
        <v>236</v>
      </c>
      <c r="E12" s="49" t="s">
        <v>42</v>
      </c>
      <c r="F12" s="49" t="s">
        <v>80</v>
      </c>
      <c r="G12" s="49" t="s">
        <v>58</v>
      </c>
      <c r="H12" s="49" t="s">
        <v>12</v>
      </c>
      <c r="I12" s="49" t="s">
        <v>11</v>
      </c>
      <c r="J12" s="58">
        <v>37810</v>
      </c>
      <c r="K12" s="59">
        <v>7.47</v>
      </c>
      <c r="L12" s="53" t="s">
        <v>14</v>
      </c>
      <c r="M12" s="53" t="s">
        <v>14</v>
      </c>
      <c r="N12" s="53" t="s">
        <v>14</v>
      </c>
      <c r="O12" s="53" t="s">
        <v>14</v>
      </c>
      <c r="P12" s="49">
        <v>0</v>
      </c>
      <c r="Q12" s="49">
        <v>0</v>
      </c>
      <c r="R12" s="49">
        <v>0</v>
      </c>
      <c r="S12" s="49">
        <v>5</v>
      </c>
      <c r="T12" s="49">
        <v>1</v>
      </c>
      <c r="U12" s="49">
        <v>26</v>
      </c>
      <c r="V12" s="66"/>
      <c r="W12" s="55"/>
      <c r="X12" s="52"/>
      <c r="Y12" s="52" t="s">
        <v>14</v>
      </c>
      <c r="Z12" s="52" t="s">
        <v>14</v>
      </c>
      <c r="AA12" s="56">
        <v>1.24</v>
      </c>
      <c r="AB12" s="56">
        <v>0</v>
      </c>
      <c r="AC12" s="56">
        <v>0</v>
      </c>
      <c r="AD12" s="56">
        <v>0</v>
      </c>
      <c r="AE12" s="56">
        <v>0</v>
      </c>
      <c r="AF12" s="56">
        <v>15.5</v>
      </c>
      <c r="AG12" s="57">
        <v>0</v>
      </c>
      <c r="AH12" s="57">
        <v>0</v>
      </c>
      <c r="AI12" s="57">
        <v>0</v>
      </c>
      <c r="AJ12" s="57">
        <v>0</v>
      </c>
      <c r="AK12" s="57">
        <v>16.74</v>
      </c>
    </row>
    <row r="13" spans="1:37" ht="8.25">
      <c r="A13" s="91">
        <v>3</v>
      </c>
      <c r="B13" s="49" t="s">
        <v>246</v>
      </c>
      <c r="C13" s="49" t="s">
        <v>247</v>
      </c>
      <c r="D13" s="49" t="s">
        <v>99</v>
      </c>
      <c r="E13" s="49" t="s">
        <v>42</v>
      </c>
      <c r="F13" s="49" t="s">
        <v>80</v>
      </c>
      <c r="G13" s="49" t="s">
        <v>58</v>
      </c>
      <c r="H13" s="49" t="s">
        <v>12</v>
      </c>
      <c r="I13" s="49" t="s">
        <v>11</v>
      </c>
      <c r="J13" s="58">
        <v>39276</v>
      </c>
      <c r="K13" s="59">
        <v>7.61</v>
      </c>
      <c r="L13" s="53" t="s">
        <v>14</v>
      </c>
      <c r="M13" s="53" t="s">
        <v>14</v>
      </c>
      <c r="N13" s="53" t="s">
        <v>14</v>
      </c>
      <c r="O13" s="53" t="s">
        <v>12</v>
      </c>
      <c r="P13" s="49">
        <v>0</v>
      </c>
      <c r="Q13" s="49">
        <v>0</v>
      </c>
      <c r="R13" s="49">
        <v>0</v>
      </c>
      <c r="S13" s="49">
        <v>1</v>
      </c>
      <c r="T13" s="49">
        <v>8</v>
      </c>
      <c r="U13" s="49">
        <v>21</v>
      </c>
      <c r="V13" s="66"/>
      <c r="W13" s="55"/>
      <c r="X13" s="52"/>
      <c r="Y13" s="52" t="s">
        <v>14</v>
      </c>
      <c r="Z13" s="52" t="s">
        <v>14</v>
      </c>
      <c r="AA13" s="56">
        <v>1.31</v>
      </c>
      <c r="AB13" s="56">
        <v>0</v>
      </c>
      <c r="AC13" s="56">
        <v>2</v>
      </c>
      <c r="AD13" s="56">
        <v>2</v>
      </c>
      <c r="AE13" s="56">
        <v>0</v>
      </c>
      <c r="AF13" s="56">
        <v>5.25</v>
      </c>
      <c r="AG13" s="57">
        <v>0</v>
      </c>
      <c r="AH13" s="57">
        <v>0</v>
      </c>
      <c r="AI13" s="57">
        <v>0</v>
      </c>
      <c r="AJ13" s="57">
        <v>0</v>
      </c>
      <c r="AK13" s="57">
        <v>8.56</v>
      </c>
    </row>
    <row r="14" spans="1:37" ht="8.25">
      <c r="A14" s="91">
        <v>4</v>
      </c>
      <c r="B14" s="49" t="s">
        <v>257</v>
      </c>
      <c r="C14" s="49" t="s">
        <v>124</v>
      </c>
      <c r="D14" s="49" t="s">
        <v>106</v>
      </c>
      <c r="E14" s="49" t="s">
        <v>42</v>
      </c>
      <c r="F14" s="49" t="s">
        <v>80</v>
      </c>
      <c r="G14" s="49" t="s">
        <v>58</v>
      </c>
      <c r="H14" s="49" t="s">
        <v>12</v>
      </c>
      <c r="I14" s="49" t="s">
        <v>11</v>
      </c>
      <c r="J14" s="58">
        <v>39939</v>
      </c>
      <c r="K14" s="59">
        <v>7.09</v>
      </c>
      <c r="L14" s="53" t="s">
        <v>14</v>
      </c>
      <c r="M14" s="53" t="s">
        <v>14</v>
      </c>
      <c r="N14" s="53" t="s">
        <v>14</v>
      </c>
      <c r="O14" s="53" t="s">
        <v>14</v>
      </c>
      <c r="P14" s="49">
        <v>1</v>
      </c>
      <c r="Q14" s="49">
        <v>1</v>
      </c>
      <c r="R14" s="49">
        <v>19</v>
      </c>
      <c r="S14" s="49">
        <v>1</v>
      </c>
      <c r="T14" s="49">
        <v>10</v>
      </c>
      <c r="U14" s="49">
        <v>3</v>
      </c>
      <c r="V14" s="66"/>
      <c r="W14" s="55"/>
      <c r="X14" s="52"/>
      <c r="Y14" s="52" t="s">
        <v>14</v>
      </c>
      <c r="Z14" s="52" t="s">
        <v>14</v>
      </c>
      <c r="AA14" s="56">
        <v>1.05</v>
      </c>
      <c r="AB14" s="56">
        <v>0</v>
      </c>
      <c r="AC14" s="56">
        <v>0</v>
      </c>
      <c r="AD14" s="56">
        <v>0</v>
      </c>
      <c r="AE14" s="56">
        <v>1</v>
      </c>
      <c r="AF14" s="56">
        <v>5.5</v>
      </c>
      <c r="AG14" s="57">
        <v>0</v>
      </c>
      <c r="AH14" s="57">
        <v>0</v>
      </c>
      <c r="AI14" s="57">
        <v>0</v>
      </c>
      <c r="AJ14" s="57">
        <v>0</v>
      </c>
      <c r="AK14" s="57">
        <v>7.55</v>
      </c>
    </row>
    <row r="15" spans="1:37" ht="8.25">
      <c r="A15" s="91">
        <v>5</v>
      </c>
      <c r="B15" s="49" t="s">
        <v>139</v>
      </c>
      <c r="C15" s="49" t="s">
        <v>117</v>
      </c>
      <c r="D15" s="49" t="s">
        <v>252</v>
      </c>
      <c r="E15" s="49" t="s">
        <v>42</v>
      </c>
      <c r="F15" s="49" t="s">
        <v>80</v>
      </c>
      <c r="G15" s="49" t="s">
        <v>58</v>
      </c>
      <c r="H15" s="49" t="s">
        <v>12</v>
      </c>
      <c r="I15" s="49" t="s">
        <v>11</v>
      </c>
      <c r="J15" s="58">
        <v>41190</v>
      </c>
      <c r="K15" s="59">
        <v>6.73</v>
      </c>
      <c r="L15" s="53" t="s">
        <v>14</v>
      </c>
      <c r="M15" s="53" t="s">
        <v>14</v>
      </c>
      <c r="N15" s="53" t="s">
        <v>14</v>
      </c>
      <c r="O15" s="53" t="s">
        <v>14</v>
      </c>
      <c r="P15" s="49">
        <v>0</v>
      </c>
      <c r="Q15" s="49">
        <v>7</v>
      </c>
      <c r="R15" s="49">
        <v>18</v>
      </c>
      <c r="S15" s="49">
        <v>0</v>
      </c>
      <c r="T15" s="49">
        <v>11</v>
      </c>
      <c r="U15" s="49">
        <v>19</v>
      </c>
      <c r="V15" s="66"/>
      <c r="W15" s="55"/>
      <c r="X15" s="52"/>
      <c r="Y15" s="52" t="s">
        <v>14</v>
      </c>
      <c r="Z15" s="52" t="s">
        <v>14</v>
      </c>
      <c r="AA15" s="56">
        <v>0.87</v>
      </c>
      <c r="AB15" s="56">
        <v>0</v>
      </c>
      <c r="AC15" s="56">
        <v>0</v>
      </c>
      <c r="AD15" s="56">
        <v>0</v>
      </c>
      <c r="AE15" s="56">
        <v>0.5</v>
      </c>
      <c r="AF15" s="56">
        <v>3</v>
      </c>
      <c r="AG15" s="57">
        <v>0</v>
      </c>
      <c r="AH15" s="57">
        <v>0</v>
      </c>
      <c r="AI15" s="57">
        <v>0</v>
      </c>
      <c r="AJ15" s="57">
        <v>0</v>
      </c>
      <c r="AK15" s="57">
        <v>4.37</v>
      </c>
    </row>
    <row r="16" spans="1:37" ht="8.25">
      <c r="A16" s="91">
        <v>6</v>
      </c>
      <c r="B16" s="49" t="s">
        <v>262</v>
      </c>
      <c r="C16" s="49" t="s">
        <v>263</v>
      </c>
      <c r="D16" s="49" t="s">
        <v>92</v>
      </c>
      <c r="E16" s="49" t="s">
        <v>42</v>
      </c>
      <c r="F16" s="49" t="s">
        <v>80</v>
      </c>
      <c r="G16" s="49" t="s">
        <v>58</v>
      </c>
      <c r="H16" s="49" t="s">
        <v>12</v>
      </c>
      <c r="I16" s="49" t="s">
        <v>11</v>
      </c>
      <c r="J16" s="58">
        <v>39538</v>
      </c>
      <c r="K16" s="59">
        <v>7.14</v>
      </c>
      <c r="L16" s="53" t="s">
        <v>14</v>
      </c>
      <c r="M16" s="53" t="s">
        <v>14</v>
      </c>
      <c r="N16" s="53" t="s">
        <v>14</v>
      </c>
      <c r="O16" s="53" t="s">
        <v>14</v>
      </c>
      <c r="P16" s="49">
        <v>0</v>
      </c>
      <c r="Q16" s="49">
        <v>5</v>
      </c>
      <c r="R16" s="49">
        <v>0</v>
      </c>
      <c r="S16" s="49">
        <v>1</v>
      </c>
      <c r="T16" s="49">
        <v>1</v>
      </c>
      <c r="U16" s="49">
        <v>2</v>
      </c>
      <c r="V16" s="66"/>
      <c r="W16" s="55"/>
      <c r="X16" s="52"/>
      <c r="Y16" s="52" t="s">
        <v>14</v>
      </c>
      <c r="Z16" s="52" t="s">
        <v>14</v>
      </c>
      <c r="AA16" s="56">
        <v>1.07</v>
      </c>
      <c r="AB16" s="56">
        <v>0</v>
      </c>
      <c r="AC16" s="56">
        <v>0</v>
      </c>
      <c r="AD16" s="56">
        <v>0</v>
      </c>
      <c r="AE16" s="56">
        <v>0</v>
      </c>
      <c r="AF16" s="56">
        <v>3.25</v>
      </c>
      <c r="AG16" s="57">
        <v>0</v>
      </c>
      <c r="AH16" s="57">
        <v>0</v>
      </c>
      <c r="AI16" s="57">
        <v>0</v>
      </c>
      <c r="AJ16" s="57">
        <v>0</v>
      </c>
      <c r="AK16" s="57">
        <v>4.32</v>
      </c>
    </row>
    <row r="17" spans="1:37" ht="8.25">
      <c r="A17" s="91">
        <v>7</v>
      </c>
      <c r="B17" s="49" t="s">
        <v>248</v>
      </c>
      <c r="C17" s="49" t="s">
        <v>89</v>
      </c>
      <c r="D17" s="49" t="s">
        <v>88</v>
      </c>
      <c r="E17" s="49" t="s">
        <v>42</v>
      </c>
      <c r="F17" s="49" t="s">
        <v>80</v>
      </c>
      <c r="G17" s="49" t="s">
        <v>58</v>
      </c>
      <c r="H17" s="49" t="s">
        <v>12</v>
      </c>
      <c r="I17" s="49" t="s">
        <v>11</v>
      </c>
      <c r="J17" s="58">
        <v>40834</v>
      </c>
      <c r="K17" s="59">
        <v>6.53</v>
      </c>
      <c r="L17" s="53" t="s">
        <v>14</v>
      </c>
      <c r="M17" s="53" t="s">
        <v>14</v>
      </c>
      <c r="N17" s="53" t="s">
        <v>14</v>
      </c>
      <c r="O17" s="53" t="s">
        <v>14</v>
      </c>
      <c r="P17" s="49">
        <v>0</v>
      </c>
      <c r="Q17" s="49">
        <v>9</v>
      </c>
      <c r="R17" s="49">
        <v>7</v>
      </c>
      <c r="S17" s="49">
        <v>0</v>
      </c>
      <c r="T17" s="49">
        <v>11</v>
      </c>
      <c r="U17" s="49">
        <v>20</v>
      </c>
      <c r="V17" s="66"/>
      <c r="W17" s="55"/>
      <c r="X17" s="52"/>
      <c r="Y17" s="52" t="s">
        <v>14</v>
      </c>
      <c r="Z17" s="52" t="s">
        <v>14</v>
      </c>
      <c r="AA17" s="56">
        <v>0.77</v>
      </c>
      <c r="AB17" s="56">
        <v>0</v>
      </c>
      <c r="AC17" s="56">
        <v>0</v>
      </c>
      <c r="AD17" s="56">
        <v>0</v>
      </c>
      <c r="AE17" s="56">
        <v>0.5</v>
      </c>
      <c r="AF17" s="56">
        <v>3</v>
      </c>
      <c r="AG17" s="57">
        <v>0</v>
      </c>
      <c r="AH17" s="57">
        <v>0</v>
      </c>
      <c r="AI17" s="57">
        <v>0</v>
      </c>
      <c r="AJ17" s="57">
        <v>0</v>
      </c>
      <c r="AK17" s="57">
        <v>4.27</v>
      </c>
    </row>
    <row r="18" spans="1:37" ht="8.25">
      <c r="A18" s="91">
        <v>8</v>
      </c>
      <c r="B18" s="49" t="s">
        <v>241</v>
      </c>
      <c r="C18" s="49" t="s">
        <v>88</v>
      </c>
      <c r="D18" s="49" t="s">
        <v>94</v>
      </c>
      <c r="E18" s="49" t="s">
        <v>42</v>
      </c>
      <c r="F18" s="49" t="s">
        <v>80</v>
      </c>
      <c r="G18" s="49" t="s">
        <v>58</v>
      </c>
      <c r="H18" s="49" t="s">
        <v>12</v>
      </c>
      <c r="I18" s="49" t="s">
        <v>11</v>
      </c>
      <c r="J18" s="58">
        <v>41002</v>
      </c>
      <c r="K18" s="59">
        <v>6.01</v>
      </c>
      <c r="L18" s="53" t="s">
        <v>14</v>
      </c>
      <c r="M18" s="53" t="s">
        <v>14</v>
      </c>
      <c r="N18" s="53" t="s">
        <v>14</v>
      </c>
      <c r="O18" s="53" t="s">
        <v>14</v>
      </c>
      <c r="P18" s="49">
        <v>1</v>
      </c>
      <c r="Q18" s="49">
        <v>3</v>
      </c>
      <c r="R18" s="49">
        <v>0</v>
      </c>
      <c r="S18" s="49">
        <v>0</v>
      </c>
      <c r="T18" s="49">
        <v>5</v>
      </c>
      <c r="U18" s="49">
        <v>8</v>
      </c>
      <c r="V18" s="66"/>
      <c r="W18" s="55"/>
      <c r="X18" s="52"/>
      <c r="Y18" s="52" t="s">
        <v>14</v>
      </c>
      <c r="Z18" s="52" t="s">
        <v>14</v>
      </c>
      <c r="AA18" s="56">
        <v>0.51</v>
      </c>
      <c r="AB18" s="56">
        <v>0</v>
      </c>
      <c r="AC18" s="56">
        <v>0</v>
      </c>
      <c r="AD18" s="56">
        <v>0</v>
      </c>
      <c r="AE18" s="56">
        <v>1</v>
      </c>
      <c r="AF18" s="56">
        <v>1.25</v>
      </c>
      <c r="AG18" s="57">
        <v>0</v>
      </c>
      <c r="AH18" s="57">
        <v>0</v>
      </c>
      <c r="AI18" s="57">
        <v>0</v>
      </c>
      <c r="AJ18" s="57">
        <v>0</v>
      </c>
      <c r="AK18" s="57">
        <v>2.76</v>
      </c>
    </row>
    <row r="19" spans="1:22" ht="8.25">
      <c r="A19" s="94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ht="8.25">
      <c r="AG20" s="35" t="s">
        <v>553</v>
      </c>
    </row>
    <row r="21" ht="8.25">
      <c r="AG21" s="35" t="s">
        <v>545</v>
      </c>
    </row>
    <row r="22" ht="8.25">
      <c r="AF22" s="35" t="s">
        <v>546</v>
      </c>
    </row>
    <row r="23" ht="8.25">
      <c r="AF23" s="35" t="s">
        <v>547</v>
      </c>
    </row>
    <row r="27" ht="8.25">
      <c r="AF27" s="35" t="s">
        <v>548</v>
      </c>
    </row>
  </sheetData>
  <sheetProtection/>
  <mergeCells count="8">
    <mergeCell ref="E4:Y4"/>
    <mergeCell ref="AA9:AJ9"/>
    <mergeCell ref="B9:D9"/>
    <mergeCell ref="E9:J9"/>
    <mergeCell ref="K9:O9"/>
    <mergeCell ref="P9:U9"/>
    <mergeCell ref="V9:X9"/>
    <mergeCell ref="Y9:Z9"/>
  </mergeCells>
  <conditionalFormatting sqref="E5:I18 E1:I1 E3:I3">
    <cfRule type="expression" priority="9" dxfId="0">
      <formula>OR(AND($E1&lt;&gt;"ΠΕ23",$H1="ΝΑΙ",$I1="ΕΠΙΚΟΥΡΙΚΟΣ"),AND($E1&lt;&gt;"ΠΕ23",$H1="ΌΧΙ",$I1="ΚΥΡΙΟΣ"))</formula>
    </cfRule>
  </conditionalFormatting>
  <conditionalFormatting sqref="E5:G18 E1:G1 E3:G3">
    <cfRule type="expression" priority="8" dxfId="0">
      <formula>OR(AND($E1&lt;&gt;"ΠΕ25",$F1="ΑΕΙ",$G1="ΑΠΑΙΤΕΙΤΑΙ"),AND($E1&lt;&gt;"ΠΕ25",$E1&lt;&gt;"ΠΕ23",$F1="ΤΕΙ",$G1="ΔΕΝ ΑΠΑΙΤΕΙΤΑΙ"))</formula>
    </cfRule>
  </conditionalFormatting>
  <conditionalFormatting sqref="H5:H18 E5:E18 H1 H3 E1 E3">
    <cfRule type="expression" priority="6" dxfId="0">
      <formula>AND($E1="ΠΕ23",$H1="ΌΧΙ")</formula>
    </cfRule>
  </conditionalFormatting>
  <conditionalFormatting sqref="G5:G18 E5:E18 G1 G3 E1 E3">
    <cfRule type="expression" priority="7" dxfId="0">
      <formula>OR(AND($E1="ΠΕ23",$G1="ΑΠΑΙΤΕΙΤΑΙ"),AND($E1="ΠΕ25",$G1="ΔΕΝ ΑΠΑΙΤΕΙΤΑΙ"))</formula>
    </cfRule>
  </conditionalFormatting>
  <conditionalFormatting sqref="G5:H18 G1:H1 G3:H3">
    <cfRule type="expression" priority="5" dxfId="0">
      <formula>AND($G1="ΔΕΝ ΑΠΑΙΤΕΙΤΑΙ",$H1="ΌΧΙ")</formula>
    </cfRule>
  </conditionalFormatting>
  <conditionalFormatting sqref="E5:F18 E1:F1 E3:F3">
    <cfRule type="expression" priority="4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0">
    <cfRule type="expression" priority="3" dxfId="0">
      <formula>AND($D10="ΔΕΝ ΑΠΑΙΤΕΙΤΑΙ",$E10="ΌΧΙ")</formula>
    </cfRule>
  </conditionalFormatting>
  <conditionalFormatting sqref="H10">
    <cfRule type="expression" priority="2" dxfId="0">
      <formula>OR(AND($B10&lt;&gt;"ΠΕ23",$E10="ΝΑΙ",$F10="ΕΠΙΚΟΥΡΙΚΟΣ"),AND($B10&lt;&gt;"ΠΕ23",$E10="ΌΧΙ",$F10="ΚΥΡΙΟΣ"))</formula>
    </cfRule>
  </conditionalFormatting>
  <conditionalFormatting sqref="H10">
    <cfRule type="expression" priority="1" dxfId="0">
      <formula>AND($B10="ΠΕ23",$E10="ΌΧΙ")</formula>
    </cfRule>
  </conditionalFormatting>
  <conditionalFormatting sqref="G4:K4">
    <cfRule type="expression" priority="11" dxfId="0">
      <formula>OR(AND($G4&lt;&gt;"ΠΕ23",$J4="ΝΑΙ",$K4="ΕΠΙΚΟΥΡΙΚΟΣ"),AND($G4&lt;&gt;"ΠΕ23",$J4="ΌΧΙ",$K4="ΚΥΡΙΟΣ"))</formula>
    </cfRule>
  </conditionalFormatting>
  <conditionalFormatting sqref="G4:I4">
    <cfRule type="expression" priority="13" dxfId="0">
      <formula>OR(AND($G4&lt;&gt;"ΠΕ25",$H4="ΑΕΙ",$I4="ΑΠΑΙΤΕΙΤΑΙ"),AND($G4&lt;&gt;"ΠΕ25",$G4&lt;&gt;"ΠΕ23",$H4="ΤΕΙ",$I4="ΔΕΝ ΑΠΑΙΤΕΙΤΑΙ"))</formula>
    </cfRule>
  </conditionalFormatting>
  <conditionalFormatting sqref="J4 G4">
    <cfRule type="expression" priority="15" dxfId="0">
      <formula>AND($G4="ΠΕ23",$J4="ΌΧΙ")</formula>
    </cfRule>
  </conditionalFormatting>
  <conditionalFormatting sqref="I4 G4">
    <cfRule type="expression" priority="19" dxfId="0">
      <formula>OR(AND($G4="ΠΕ23",$I4="ΑΠΑΙΤΕΙΤΑΙ"),AND($G4="ΠΕ25",$I4="ΔΕΝ ΑΠΑΙΤΕΙΤΑΙ"))</formula>
    </cfRule>
  </conditionalFormatting>
  <conditionalFormatting sqref="I4:J4">
    <cfRule type="expression" priority="23" dxfId="0">
      <formula>AND($I4="ΔΕΝ ΑΠΑΙΤΕΙΤΑΙ",$J4="ΌΧΙ")</formula>
    </cfRule>
  </conditionalFormatting>
  <conditionalFormatting sqref="G4:H4">
    <cfRule type="expression" priority="25" dxfId="0">
      <formula>OR(AND($G4="ΠΕ22",$H4="ΤΕΙ"),AND($G4="ΠΕ23",$H4="ΤΕΙ"),AND($G4="ΠΕ24",$H4="ΤΕΙ"),AND(LEFT($G4,4)="ΠΕ31",$H4="ΤΕΙ"),AND($G4="ΠΕ28",$H4="ΑΕΙ"),AND($G4="ΠΕ29",$H4="ΑΕΙ"))</formula>
    </cfRule>
  </conditionalFormatting>
  <dataValidations count="12">
    <dataValidation type="whole" operator="greaterThanOrEqual" allowBlank="1" showInputMessage="1" showErrorMessage="1" sqref="W11:W18">
      <formula1>0</formula1>
    </dataValidation>
    <dataValidation type="list" allowBlank="1" showInputMessage="1" showErrorMessage="1" sqref="F11:F18">
      <formula1>ΑΕΙ_ΤΕΙ</formula1>
    </dataValidation>
    <dataValidation type="list" allowBlank="1" showInputMessage="1" showErrorMessage="1" sqref="G11:G18">
      <formula1>ΑΠΑΙΤΕΙΤΑΙ_ΔΕΝ_ΑΠΑΙΤΕΙΤΑΙ</formula1>
    </dataValidation>
    <dataValidation type="list" allowBlank="1" showInputMessage="1" showErrorMessage="1" sqref="E11:E18">
      <formula1>ΚΛΑΔΟΣ_ΕΕΠ</formula1>
    </dataValidation>
    <dataValidation type="list" allowBlank="1" showInputMessage="1" showErrorMessage="1" sqref="I11:I18">
      <formula1>ΚΑΤΗΓΟΡΙΑ_ΠΙΝΑΚΑ</formula1>
    </dataValidation>
    <dataValidation type="decimal" allowBlank="1" showInputMessage="1" showErrorMessage="1" sqref="K11:K18">
      <formula1>0</formula1>
      <formula2>10</formula2>
    </dataValidation>
    <dataValidation type="list" allowBlank="1" showInputMessage="1" showErrorMessage="1" sqref="X11:X18">
      <formula1>ΠΟΛΥΤΕΚΝΟΣ_ΤΡΙΤΕΚΝΟΣ</formula1>
    </dataValidation>
    <dataValidation type="decimal" allowBlank="1" showInputMessage="1" showErrorMessage="1" sqref="V11:V18">
      <formula1>0</formula1>
      <formula2>1</formula2>
    </dataValidation>
    <dataValidation type="whole" allowBlank="1" showInputMessage="1" showErrorMessage="1" sqref="U11:U18 R11:R18">
      <formula1>0</formula1>
      <formula2>29</formula2>
    </dataValidation>
    <dataValidation type="whole" allowBlank="1" showInputMessage="1" showErrorMessage="1" sqref="T11:T18 Q11:Q15 Q17:Q18">
      <formula1>0</formula1>
      <formula2>11</formula2>
    </dataValidation>
    <dataValidation type="whole" allowBlank="1" showInputMessage="1" showErrorMessage="1" sqref="S11:S18 P17:P18 P11:P15 Q16">
      <formula1>0</formula1>
      <formula2>40</formula2>
    </dataValidation>
    <dataValidation type="list" allowBlank="1" showInputMessage="1" showErrorMessage="1" sqref="Y11:Z18 H11:H18 L11:O18">
      <formula1>NAI_OXI</formula1>
    </dataValidation>
  </dataValidation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apanagopoulos</dc:creator>
  <cp:keywords/>
  <dc:description/>
  <cp:lastModifiedBy>ekp-thematwn</cp:lastModifiedBy>
  <cp:lastPrinted>2017-08-25T11:20:11Z</cp:lastPrinted>
  <dcterms:created xsi:type="dcterms:W3CDTF">2016-07-15T07:50:33Z</dcterms:created>
  <dcterms:modified xsi:type="dcterms:W3CDTF">2017-08-28T11:54:15Z</dcterms:modified>
  <cp:category/>
  <cp:version/>
  <cp:contentType/>
  <cp:contentStatus/>
</cp:coreProperties>
</file>