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tabRatio="929" firstSheet="5" activeTab="7"/>
  </bookViews>
  <sheets>
    <sheet name="ΠΡΟΣΩΡ. ΠΙΝΑΚΕΣ ΠΕ21-2013" sheetId="1" r:id="rId1"/>
    <sheet name="ΠΡΟΣΩΡ. ΠΙΝΑΚΕΣ ΠΕ26-2013" sheetId="2" r:id="rId2"/>
    <sheet name="ΠΡΟΣΩΡ. ΠΙΝΑΚΕΣ ΠΕ25-2013" sheetId="3" r:id="rId3"/>
    <sheet name="ΠΡΟΣΩΡ. ΠΙΝΑΚΕΣ ΠΕ28 -2013" sheetId="4" r:id="rId4"/>
    <sheet name="ΠΡΟΣΩΡ. ΠΙΝΑΚΕΣ ΠΕ29-2013" sheetId="5" r:id="rId5"/>
    <sheet name="ΠΡΟΣ. ΠΙΝΑΚΕΣ ΠΕ23-201 ΕΠΙΚΟΥΡ" sheetId="6" r:id="rId6"/>
    <sheet name="ΠΡΟΣΩΡ. ΠΙΝΑΚ ΠΕ23-2013 ΚΥΡΙΟΙ" sheetId="7" r:id="rId7"/>
    <sheet name="ΠΡΟΣΩΡ. ΠΙΝΑΚΕΣ Ε.Β.Π. -2013" sheetId="8" r:id="rId8"/>
    <sheet name="ΠΡΟΣΩΡ. ΠΙΝΑΚΕΣ  ΠΕ30-2013" sheetId="9" r:id="rId9"/>
  </sheets>
  <externalReferences>
    <externalReference r:id="rId12"/>
  </externalReferences>
  <definedNames>
    <definedName name="_xlnm.Print_Area" localSheetId="7">'ΠΡΟΣΩΡ. ΠΙΝΑΚΕΣ Ε.Β.Π. -2013'!$A$1:$K$84</definedName>
  </definedNames>
  <calcPr fullCalcOnLoad="1"/>
</workbook>
</file>

<file path=xl/sharedStrings.xml><?xml version="1.0" encoding="utf-8"?>
<sst xmlns="http://schemas.openxmlformats.org/spreadsheetml/2006/main" count="596" uniqueCount="293">
  <si>
    <t>ΑΝΑΠΛΗΡΩΤΩΝ ΚΑΙ ΩΡΟΜΙΣΘΙΩΝ ΕΙΔΙΚΟΥ ΕΚΠΑΙΔΕΥΤΙΚΟΥ</t>
  </si>
  <si>
    <t>ΚΑΙ ΕΙΔΙΚΟΥ ΒΟΗΘΗΤΙΚΟΥ ΠΡΟΣΩΠΙΚΟΥ</t>
  </si>
  <si>
    <t>ΠΕΡΙΦΕΡΕΙΑΣ ΠΕΛΟΠΟΝΝΗΣΟΥ</t>
  </si>
  <si>
    <t>ΚΛΑΔΟΣ ΠΕ21 ΘΕΡΑΠΕΥΤΩΝ ΛΟΓΟΥ</t>
  </si>
  <si>
    <t>Α/Α</t>
  </si>
  <si>
    <t>ΟΝΟΜΑΤΕΠΩΝΥΜΟ</t>
  </si>
  <si>
    <t>ΟΝΟΜΑ ΠΑΤΡΟΣ</t>
  </si>
  <si>
    <t>Διδακτορικό στην Ειδικότητα (6)</t>
  </si>
  <si>
    <t>Διδακτορικό στις Ανθρωπιστικές επιστήμες (4)</t>
  </si>
  <si>
    <t xml:space="preserve">Μεταπτυχιακό στην ειδικότητα (3) </t>
  </si>
  <si>
    <t>Μεταπτυχιακό στις Ανθρωπιστικές επιστήμες (2)</t>
  </si>
  <si>
    <t>Άλλα πτυχία (1)</t>
  </si>
  <si>
    <t xml:space="preserve">Προϋπηρεσία Δημοσιου/Ιδιωτικου (0,5 ανά εξάμηνο έως 3) </t>
  </si>
  <si>
    <t>Προϋπηρεσία Αναπληρωτη/Ωρομισθιου (0,1 ανά μηνα)</t>
  </si>
  <si>
    <t>Γονείς παιδιών με αναπηρία σε ποσοστό 67%(2)</t>
  </si>
  <si>
    <t>Χρόνος κτήσης πτυχίου (0,3 για κάθε έτος εως 3)</t>
  </si>
  <si>
    <t>Πολύτεκνοι (3)</t>
  </si>
  <si>
    <t>ΣΥΝΟΛΟ ΜΟΝΑΔΩΝ ΥΠΟΨΗΦΙΟΥ</t>
  </si>
  <si>
    <t>ΠΙΝΑΚΑΣ Α΄</t>
  </si>
  <si>
    <t>Ουδείς υποψήφιος</t>
  </si>
  <si>
    <t>ΠΙΝΑΚΑΣ Β΄</t>
  </si>
  <si>
    <t>ΘΑΝΟΣ ΕΥΑΓΓΕΛΟΣ</t>
  </si>
  <si>
    <t>ΠΑΝΑΓΙΩΤΗΣ</t>
  </si>
  <si>
    <t>ΜΑΡΚΟΓΙΑΝΝΗ ΙΩΑΝΝΑ</t>
  </si>
  <si>
    <t>ΙΩΑΝΝΗΣ</t>
  </si>
  <si>
    <t>Π/ΘΜΙΑΣ ΚΑΙ Δ/ΘΜΙΑΣ ΕΚΠΑΙΔΕΥΣΗΣ</t>
  </si>
  <si>
    <t>ΠΕΛΟΠΟΝΝΗΣΟΥ</t>
  </si>
  <si>
    <t xml:space="preserve"> ΠΕΤΡΟΣ  Δ. ΜΙΣΘΟΣ</t>
  </si>
  <si>
    <t>ΚΛΑΔΟΣ ΠΕ26 ΘΕΡΑΠΕΥΤΩΝ ΛΟΓΟΥ</t>
  </si>
  <si>
    <t>ΒΑΣΙΛΕΙΟΣ</t>
  </si>
  <si>
    <t>ΔΗΜΗΤΡΟΠΟΥΛΟΥ ΧΡΙΣΤΙΝΑ</t>
  </si>
  <si>
    <t>ΛΕΩΝΙΔΑΣ</t>
  </si>
  <si>
    <t>ΚΑΡΑΜΠΕΛΑ ΝΙΚΗ</t>
  </si>
  <si>
    <t>ΚΩΝ/ΝΟΣ</t>
  </si>
  <si>
    <t>ΛΑΤΣΩΝΑ ΑΝΤΩΝΙΑ</t>
  </si>
  <si>
    <t>ΑΘΑΝΑΣΙΟΣ</t>
  </si>
  <si>
    <t>ΓΕΩΡΓΙΟΣ</t>
  </si>
  <si>
    <t>ΜΑΚΡΗΣ ΓΕΩΡΙΟΣ</t>
  </si>
  <si>
    <t>ΘΕΟΔΩΡΟΣ</t>
  </si>
  <si>
    <t>ΔΕΛΗΓΙΑΝΝΗ ΧΡΙΣΤΙΝΑ</t>
  </si>
  <si>
    <t>ΔΕΣΠΟΤΑΚΗΣ ΓΕΩΡΓΙΟΣ</t>
  </si>
  <si>
    <t>ΝΙΚΟΛΑΟΣ</t>
  </si>
  <si>
    <t>ΔΙΟΝΥΣΙΟΣ</t>
  </si>
  <si>
    <t>ΠΕΤΡΟΥΛΑ ΠΑΝΑΓΙΩΤΑ</t>
  </si>
  <si>
    <t>ΑΝΑΣΤΑΣΙΟΣ</t>
  </si>
  <si>
    <t>ΔΗΜΗΤΡΙΟΣ</t>
  </si>
  <si>
    <t>ΦΩΤΙΟΣ</t>
  </si>
  <si>
    <t>ΗΛΙΑΣ</t>
  </si>
  <si>
    <t>ΚΛΑΔΟΣ ΠΕ25 ΣΧΟΛΙΚΩΝ ΝΟΣΗΛΕΥΤΩΝ</t>
  </si>
  <si>
    <t>ΧΩΡΙΣ ΑΣΠΑΙΤΕ</t>
  </si>
  <si>
    <t>ΣΠΥΡΙΔΩΝ</t>
  </si>
  <si>
    <t>ΜΕ ΤΥΠΙΚΑ ΠΡΟΣΟΝΤΑ</t>
  </si>
  <si>
    <t>ΜΕ ΑΣΠΑΙΤΕ</t>
  </si>
  <si>
    <t xml:space="preserve">ΓΑΤΣΑΚΟΥ ΒΙΡΓΙΝΙΑ </t>
  </si>
  <si>
    <t>ΧΡΗΣΤΟΣ</t>
  </si>
  <si>
    <t>ΣΤΑΜΑΤΟΠΟΥΛΟΥ ΚΩΣΤΟΥΛΑ</t>
  </si>
  <si>
    <t>ΧΩΡΙΣ ΤΥΠΙΚΑ ΠΡΟΣΟΝΤΑ</t>
  </si>
  <si>
    <t>ΓΙΑΝΝΟΥΚΟΥ ΧΡΗΣΤΙΝΑ</t>
  </si>
  <si>
    <t>ΕΥΑΓΓΕΛΟΣ</t>
  </si>
  <si>
    <t>ΣΤΑΥΡΟΣ</t>
  </si>
  <si>
    <t>ΣΤΑΜΑΤΙΟΣ</t>
  </si>
  <si>
    <t>ΚΛΑΔΟΣ ΠΕ28 ΦΥΣΙΚΟΘΕΡΑΠΕΥΤΩΝ</t>
  </si>
  <si>
    <t>ΚΩΝΣΤΑΝΤΙΝΟΣ</t>
  </si>
  <si>
    <t>ΠΑΝΤΟΥ ΠΑΝΑΓΙΩΤΑ</t>
  </si>
  <si>
    <t>ΧΑΡΑΛΑΜΠΟΣ</t>
  </si>
  <si>
    <t>ΧΡΗΣΤΟΥ ΔΕΣΠΟΙΝΑ</t>
  </si>
  <si>
    <t>ΛΟΥΚΑΣ</t>
  </si>
  <si>
    <t>ΧΑΤΖΗΑΘΑΝΑΣΙΟΥ ΣΟΦΙΑ</t>
  </si>
  <si>
    <t>ΘΕΟΦΙΛΟΣ</t>
  </si>
  <si>
    <t>ΤΖΑΝΕΤΟΠΟΥΛΟΥ ΠΑΝΑΓΙΩΤΑ</t>
  </si>
  <si>
    <t xml:space="preserve">Ο ΠΕΡΙΦΕΡΕΙΑΚΟΣ Δ/ΝΤΗΣ </t>
  </si>
  <si>
    <t xml:space="preserve">Π/ΘΜΙΑΣ ΚΑΙ Δ/ΘΜΙΑΣ ΕΚΠ/ΣΗΣ </t>
  </si>
  <si>
    <t>ΚΛΑΔΟΣ ΠΕ29 ΕΡΓΑΣΙΟΘΕΡΑΠΕΥΤΩΝ</t>
  </si>
  <si>
    <t>ΤΑΡΤΑΡΗΣ ΘΕΟΔΩΡΟΣ</t>
  </si>
  <si>
    <t>ΛΙΒΑΝΟΥ ΣΤΑΜΑΤΙΚΗ</t>
  </si>
  <si>
    <t>ΜΑΡΙΝΟΣ</t>
  </si>
  <si>
    <t>ΚΟΛΛΙΑΣ ΝΙΚΟΛΑΟΣ</t>
  </si>
  <si>
    <t>ΣΩΤΗΡΙΟΣ</t>
  </si>
  <si>
    <t>ΔΙΑΤΣΙΓΚΟΥ ΑΙΚΑΤΕΡΙΝΗ</t>
  </si>
  <si>
    <t xml:space="preserve">                Ο ΠΕΡΙΦΕΡΕΙΑΚΟΣ ΔΙΕΥΘΥΝΤΗΣ</t>
  </si>
  <si>
    <t xml:space="preserve">               Π/ΘΜΙΑΣ &amp; Δ/ΘΜΙΑΣ ΕΚΠΑΙΔΕΥΣΗΣ</t>
  </si>
  <si>
    <t xml:space="preserve">                           ΠΕΛΟΠΟΝΝΗΣΟΥ</t>
  </si>
  <si>
    <t xml:space="preserve"> </t>
  </si>
  <si>
    <t>ΜΑΝΟΥ ΑΙΚATEΡINH</t>
  </si>
  <si>
    <t>Προϋπηρεσία Αναπληρωτη/Ωρομισθιου (0,1 ανά μήνα)</t>
  </si>
  <si>
    <t>Γονείς παιδιών με αναπηρία σε ποσοστό 67% (2)</t>
  </si>
  <si>
    <t>ΙΩΑΝΝΙΔΟΥ ΜΑΡΙΑ</t>
  </si>
  <si>
    <t>ΣΑΡΑΝΤΟΣ</t>
  </si>
  <si>
    <t>ΤΟΥΛΟΥΠΗ ΝΕΚΤΑΡΙΑ</t>
  </si>
  <si>
    <t>ΝΙΚΗΦΟΡΟΣ</t>
  </si>
  <si>
    <t>ΖΙΩΤΗ ΣΤΑΜΑΤΙΑ</t>
  </si>
  <si>
    <t>ΒΛΑΧΑΒΑ ΕΛΕΝΗ</t>
  </si>
  <si>
    <t>ΒΛΑΧΟΛΙΑ ΒΑΣΙΛΙΚΗ</t>
  </si>
  <si>
    <t>ΔΗΜΟΣΘΕΝΗΣ</t>
  </si>
  <si>
    <t>ΓΑΛΑΝΗ ΠΑΝΑΓΟΥΛΑ</t>
  </si>
  <si>
    <t>ΓΙΑΝΝΟΠΟΥΛΟΥ ΓΕΩΡΓΙΑ</t>
  </si>
  <si>
    <t>ΘΕΟΔΩΡΑΚΟΠΟΥΛΟΥ ΔΗΜΗΤΡΑ</t>
  </si>
  <si>
    <t>ΘΩΜΟΠΟΥΛΟΥ ΒΑΣΙΛΙΚΗ</t>
  </si>
  <si>
    <t>ΑΓΓΕΛΟΣ</t>
  </si>
  <si>
    <t>ΑΝΤΩΝΙΟΣ</t>
  </si>
  <si>
    <t>ΚΟΜΝΗΝΟΥ ΜΑΡΙΝΑ ΠΑΡΑΣΚΕΥΗ</t>
  </si>
  <si>
    <t>ΚΟΥΤΣΙΑΥΤΗ ΠΑΝΑΓΙΩΤΑ</t>
  </si>
  <si>
    <t>ΜΗΤΣΑΚΟΥ ΑΝΑΣΤΑΣΙΑ</t>
  </si>
  <si>
    <t>ΑΛΕΞΑΝΔΡΟΣ</t>
  </si>
  <si>
    <t>ΜΠΑΡΔΑΝΗ ΘΑΛΕΙΑ</t>
  </si>
  <si>
    <t>ΠΑΡΝΑΣΣΑ ΠΑΡΑΣΚΕΥΗ</t>
  </si>
  <si>
    <t>ΣΗΜΑΝΤΗΡΑΚΗ ΕΛΕΝΗ</t>
  </si>
  <si>
    <t>ΤΟΥΤΟΥΝΤΖΗ ΕΛΕΝΗ</t>
  </si>
  <si>
    <t>ΕΥΘΥΜΙΟΣ</t>
  </si>
  <si>
    <t>ΤΣΑΓΡΗ ΚΩΝΣΤΑΝΤΙΝΑ</t>
  </si>
  <si>
    <t>ΤΣΟΥΛΟΥΧΑ ΚΩΝΣΤΑΝΤΙΝΑ</t>
  </si>
  <si>
    <t>ΦΑΣΙΛΗ ΔΕΣΠΟΙΝΑ</t>
  </si>
  <si>
    <t>ΧΟΥΧΟΥΛΗ ΒΑΣΙΛΙΚΗ</t>
  </si>
  <si>
    <t>ΘΕΟΔΩΡΙΤΣΗ ΜΑΡΙΝΑ</t>
  </si>
  <si>
    <t>ΜΑΛΑΠΕΡΔΑΣ ΚΩΝΣΤΑΝΤΙΝΟΣ</t>
  </si>
  <si>
    <t>ΜΑΓΟΥΛΑ ΟΛΥΜΠΙΑ</t>
  </si>
  <si>
    <t>ΚΑΛΟΓΕΡΟΠΟΥΛΟΥ ΕΥΓΕΝΙΑ</t>
  </si>
  <si>
    <t>ΚΑΜΠΟΥΡΗ ΓΑΡΥΦΑΛΙΑ</t>
  </si>
  <si>
    <t>ΠΕΤΡΟΣ</t>
  </si>
  <si>
    <t>ΚΥΡΙΑΚΟΠΟΥΛΟΥ ΜΑΡΙΑ</t>
  </si>
  <si>
    <t>ΜΑΚΡΗ ΦΩΤΕΙΝΗ</t>
  </si>
  <si>
    <t>ΜΑΥΡΑΕΙΔΟΠΟΥΛΟΥ ΓΕΩΡΓΙΑ</t>
  </si>
  <si>
    <t>ΜΗΤΣΟΠΟΥΛΟΥ ΕΛΕΝΗ</t>
  </si>
  <si>
    <t>ΜΟΥΝΤΑΚΗ ΟΛΓΑ</t>
  </si>
  <si>
    <t>ΑΝΔΡΕΑΣ</t>
  </si>
  <si>
    <t>ΠΑΝΑΓΟΠΟΥΛΟΥ ΘΕΟΔΩΡΑ</t>
  </si>
  <si>
    <t>ΠΑΪΚΟΣ</t>
  </si>
  <si>
    <t>ΠΙΑΚΟΥ ΒΑΣΙΛΙΚΗ</t>
  </si>
  <si>
    <t>ΒΗΣΣΑΡΙΩΝ</t>
  </si>
  <si>
    <t>ΕΥΣΤΑΘΙΟΣ</t>
  </si>
  <si>
    <t>ΣΠΗΛΙΑΔΗ ΕΥΑΝΘΙΑ</t>
  </si>
  <si>
    <t>ΤΣΑΒΑΛΙΑ ΙΩΑΝΝΑ</t>
  </si>
  <si>
    <t>ΦΡΑΓΚΟΓΙΑΝΝΗ ΠΑΝΑΓΙΩΤΑ</t>
  </si>
  <si>
    <t>ΧΡΟΝΗ ΘΕΟΔΩΡΑ</t>
  </si>
  <si>
    <t>ΑΓΓΕΛΙΔΟΥ ΑΙΚΑΤΕΡΙΝΗ</t>
  </si>
  <si>
    <t>ΓΚΟΝΗ ΣΤΥΛΙΑΝΗ</t>
  </si>
  <si>
    <t>ΚΟΤΣΩΝΗ ΑΝΑΣΤΑΣΙΑ</t>
  </si>
  <si>
    <t>ΜΗΤΩΣΗ ΠΑΝΑΓΙΩΤΑ</t>
  </si>
  <si>
    <t>ΜΗΤΩΣΗΣ ΚΩΝ/ΝΟΣ</t>
  </si>
  <si>
    <t>ΜΠΕΚΟΥ ΓΕΩΡΓΙΑ</t>
  </si>
  <si>
    <t>ΕΥΓΕΝΙΟΣ</t>
  </si>
  <si>
    <t>ΠΑΠΑΔΙΑ ΠΑΝΑΓΙΩΤΑ</t>
  </si>
  <si>
    <t>ΤΟΥΣΣΑ ΠΑΡΑΣΚΕΥΗ</t>
  </si>
  <si>
    <t>Βαθμός απολυτηρίου ΤΕΕ,ΤΕΛ ή ενιαίων πολυκλαδικών Λυκείων (0,5 ανά βαθμό άνω του 15)</t>
  </si>
  <si>
    <t>Πτυχίο ή δίπλωμα ΙΕΚ (0,5 ανά βαθμό άνω του 12)</t>
  </si>
  <si>
    <t xml:space="preserve">Υποψήφιοι Πολύτεκνοι (3)    </t>
  </si>
  <si>
    <t>Γονεις παιδιών αναπηρία από 67% (2)</t>
  </si>
  <si>
    <t>Προϋπηρεσία στο Δημόσιο ή Ιδιωτικό σε ΑΜΕΑ (0,5 ανά 6μηνο έως και 3)</t>
  </si>
  <si>
    <t>ΑΠΟΣΤΟΛΟΠΟΥΛΟΥ ΝΑΤΑΛΙΑ</t>
  </si>
  <si>
    <t>ΑΠΟΣΤΟΛΟΣ</t>
  </si>
  <si>
    <t>ΑΡΑΧΩΒΙΤΗ ΜΑΡΙΑ</t>
  </si>
  <si>
    <t>ΑΡΤΕΜΗ-ΚΑΚΑΝΑΡΑΚΗ ΟΛΥΜΠΙΑ</t>
  </si>
  <si>
    <t>ΓΚΟΤΣΗ ΖΑΧΑΡΩ</t>
  </si>
  <si>
    <t>ΔΕΛΦΙΝΗ ΧΡΥΣΑΝΘΗ</t>
  </si>
  <si>
    <t>ΔΗΜΑΚΗ ΜΑΡΙΑ</t>
  </si>
  <si>
    <t>ΔΗΜΗΤΡΟΠΟΥΛΟΥ ΔΕΣΠΟΙΝΑ</t>
  </si>
  <si>
    <t>ΔΙΑΜΑΝΤΟΠΟΥΛΟΥ ΙΩΑΝΝΑ</t>
  </si>
  <si>
    <t>ΖΟΓΚΟΥ ΦΩΤΕΙΝΗ</t>
  </si>
  <si>
    <t>ΘΑΝΟΥ ΣΟΦΙΑ</t>
  </si>
  <si>
    <t>ΚΑΠΠΟΥ ΑΘΑΝΑΣΙΑ</t>
  </si>
  <si>
    <t>ΚΑΡΚΟΥΛΗ ΧΡΙΣΤΙΝΑ</t>
  </si>
  <si>
    <t>ΚΟΔΕΛΛΑ ΒΑΣΙΛΙΚΗ</t>
  </si>
  <si>
    <t>ΚΟΝΤΟΓΙΑΝΝΟΠΟΥΛΟΥ ΔΕΣΠΟΙΝΑ</t>
  </si>
  <si>
    <t>ΚΟΥΡΚΟΥΤΑ ΦΩΤΕΙΝΗ</t>
  </si>
  <si>
    <t>ΚΡΑΣΣΑ ΜΑΡΙΑ ΕΛΕΥΘΕΡΙΑ</t>
  </si>
  <si>
    <t>ΛΟΥΒΡΟΥ ΑΝΔΡΙΑΝΝΑ</t>
  </si>
  <si>
    <t>ΛΟΥΡΙΔΑ ΒΑΣΙΛΙΚΗ</t>
  </si>
  <si>
    <t>ΜΑΡΙΝΟΠΟΥΛΟΥ ΒΑΣΙΛΙΚΗ</t>
  </si>
  <si>
    <t>ΜΑΤΡΑΓΚΟΥ ΕΙΡΗΝΗ</t>
  </si>
  <si>
    <t>ΜΗΤΣΟΥΛΑ ΠΑΝΑΓΟΥΛΑ</t>
  </si>
  <si>
    <t>ΜΠΟΖΙΟΝΕΛΟΥ ΕΥΘΥΜΙΑ</t>
  </si>
  <si>
    <t>ΠΑΝΟΥΣΑΚΗ ΧΡΙΣΤΙΝΑ</t>
  </si>
  <si>
    <t>ΠΑΝΤΑΖΗ ΒΑΣΙΛΙΚΗ</t>
  </si>
  <si>
    <t>ΠΑΝΤΑΖΟΠΟΥΛΟΥ ΑΘΑΝΑΣΙΑ</t>
  </si>
  <si>
    <t>ΠΑΠΑΓΕΩΡΓΙΟΥ ΑΝΤΩΝΙΑ</t>
  </si>
  <si>
    <t>ΠΙΚΙΟΥ ΕΛΕΝΗ - ΑΝΑΣΤΑΣΙΑ</t>
  </si>
  <si>
    <t>ΠΟΥΛΟΥ ΔΗΜΗΤΡΑ</t>
  </si>
  <si>
    <t>ΡΟΥΜΕΛΙΩΤΗ ΘΕΟΔΩΡΑ</t>
  </si>
  <si>
    <t>ΣΚΟΥΛΙΚΑ ΒΑΣΙΛΙΚΗ - ΠΑΝΑΓΙΩΤΑ</t>
  </si>
  <si>
    <t xml:space="preserve">ΣΠΑΡΑΓΓΗ ΕΛΕΝΗ </t>
  </si>
  <si>
    <t>ΣΠΗΛΙΟΠΟΥΛΟΥ ΑΓΓΕΛΙΚΗ</t>
  </si>
  <si>
    <t xml:space="preserve">ΣΤΑΥΡΑΚΟΥ ΧΡΙΣΤΟΦΙΛΗ </t>
  </si>
  <si>
    <t>ΣΤΑΥΡΟΠΟΥΛΟΥ ΑΓΓΕΛΙΚΗ</t>
  </si>
  <si>
    <t>ΤΑΜΠΑΚΗ ΕΥΑΓΓΕΛΙΑ</t>
  </si>
  <si>
    <t xml:space="preserve">ΤΑΜΠΟΥΡΗ ΚΩΝ/ΝΑ </t>
  </si>
  <si>
    <t>ΤΖΩΡΤΖΑΤΟΥ ΑΝΝΑ</t>
  </si>
  <si>
    <t>ΠΟΛΥΒΙΟΣ</t>
  </si>
  <si>
    <t>ΧΑΜΠΕΣΗ ΚΥΡΙΑΚΗ</t>
  </si>
  <si>
    <t>ΛΑΖΑΝΑ ΟΛΥΜΠΙΑ - ΙΩΑΝΝΑ</t>
  </si>
  <si>
    <t xml:space="preserve">                          ΠΕΛΟΠΟΝΝΗΣΟΥ</t>
  </si>
  <si>
    <t xml:space="preserve">     ΠΕΤΡΟΣ  Δ. ΜΙΣΘΟΣ</t>
  </si>
  <si>
    <t xml:space="preserve">                 </t>
  </si>
  <si>
    <t xml:space="preserve"> Π/ΘΜΙΑΣ ΚΑΙ Δ/ΘΜΙΑΣ ΕΚΠΑΙΔΕΥΣΗΣ</t>
  </si>
  <si>
    <t>ΚΛΑΔΟΣ ΔΕ1 - ΕΙΔΙΚΟΥ ΒΟΗΘΗΤΙΚΟΥ ΠΡΟΣΩΠΙΚΟΥ</t>
  </si>
  <si>
    <t xml:space="preserve">ΚΛΑΔΟΣ ΠΕ23 ΨΥΧΟΛΟΓΩΝ / ΚΥΡΙΟΙ ΠΙΝΑΚΕΣ Α ΚΑΙ Β </t>
  </si>
  <si>
    <t>ΚΛΑΔΟΣ ΠΕ23 ΨΥΧΟΛΟΓΩΝ / ΕΠΙΚΟΥΡΙΚΟΙ ΠΙΝΑΚΕΣ Α ΚΑΙ Β</t>
  </si>
  <si>
    <t xml:space="preserve">ΚΛΑΔΟΣ ΠΕ  30  ΚΟΙΝΩΝΙΚΩΝ ΛΕΙΤΟΥΡΓΩΝ </t>
  </si>
  <si>
    <t>BRAILLE</t>
  </si>
  <si>
    <t>NAI</t>
  </si>
  <si>
    <t>ΝΑΙ</t>
  </si>
  <si>
    <t>ΌΧΙ</t>
  </si>
  <si>
    <t>ΜΕ ΑΣΠΑΙΤΕ ή  ΠΤΥΧΙΟ (ΕΓΚΥΚΛΙΟΣ)</t>
  </si>
  <si>
    <t>ΧΩΡΙΣ ΑΣΠΑΙΤΕ ή ΠΤΥΧΙΟ (ΕΓΚΥΚΛΙΟΣ)</t>
  </si>
  <si>
    <t>ΠΤΥΧΙΟ ΑΕΙ ή ΤΕΙ ΜΕ ΑΣΠΑΙΤΕ ή ΤΕΙ ΜΕ ΆΛΛΟ ΠΤΥΧΙΟ (ΕΓΚΥΚΛΙΟΣ)</t>
  </si>
  <si>
    <t>ΠΤΥΧΙΟ ΤΕΙ ΧΩΡΙΣ ΑΣΠΑΙΤΕ ή ΆΛΛΟ ΠΤΥΧΙΟ (ΕΓΚΥΚΛΙΟΣ)</t>
  </si>
  <si>
    <t>Σ.Μ.Ε.Α.Ε. ΚΑΙ ΚΕ.Δ.Δ.Υ.</t>
  </si>
  <si>
    <t>ΒΑΜΒΑΚΟΥΡΗ ΑΙΚΑΤΕΡΙΝΗ</t>
  </si>
  <si>
    <t>Προυπηρεσία αναπληρωτή ΕΒΠ σε ΑΜΕΑ (0,1 ανά μηνα)</t>
  </si>
  <si>
    <t>ΜΠΙΝΙΑΡΗ ΕΛΕΝΗ</t>
  </si>
  <si>
    <t>ΚΑΡΑΜΑΝΟΥ ΧΡΙΣΤΙΝΑ</t>
  </si>
  <si>
    <t>ΑΡΙΣΤΕΙΔΗΣ-ΣΤΥΛΙΑΝΟΣ</t>
  </si>
  <si>
    <t>ΑΝΕΣΤΗΣ ΔΗΜΗΤΡΙΟΣ</t>
  </si>
  <si>
    <t>ΧΑΡΙΛΑΟΣ</t>
  </si>
  <si>
    <t>ΑΘΑΝΑΣΟΠΟΥΛΟΥ ΕΥΦΡΟΣΥΝΗ</t>
  </si>
  <si>
    <t>ΓΚΡΙΤΖΙΩΤΗ ΖΑΧΑΡΩ</t>
  </si>
  <si>
    <t>ΚΑΡΔΑΡΑΣ ΑΝΑΡΓΥΡΟΣ</t>
  </si>
  <si>
    <t>ΒΑΣΣΟΥ ΕΥΓΕΝΙΑ</t>
  </si>
  <si>
    <t>ΡΟΤΖΙΩΚΟΥ ΣΟΦΙΑ</t>
  </si>
  <si>
    <t xml:space="preserve">ΠΡΟΣΩΡΙΝΟΙ ΠΙΝΑΚΕΣ </t>
  </si>
  <si>
    <t>ΛΕΜΠΕΤΖΗ ΜΑΡΙΑ</t>
  </si>
  <si>
    <t>ΣΤΕΦΑΝΟΣ</t>
  </si>
  <si>
    <t>ΜΙΓΚΟΥ ΣΤΑΜΑΤΙΑ</t>
  </si>
  <si>
    <t>ΠΟΛΥΝΙΚΗΣ</t>
  </si>
  <si>
    <t>ΔΟΥΒΡΟΠΟΥΛΟΥ ΑΝΑΡΓΥΡΟΥΛΑ</t>
  </si>
  <si>
    <t>ΠΑΠΑΔΟΠΟΥΛΟΥ ΕΛΕΝΗ</t>
  </si>
  <si>
    <t>ΞΥΔΙΑ ΣΤΑΜΩ</t>
  </si>
  <si>
    <t>ΜΩΡΟΥ ΜΑΡΙΑ</t>
  </si>
  <si>
    <t>ΧΡΟΝΟΠΟΥΛΟΥ ΟΛΓΑ</t>
  </si>
  <si>
    <t>ΤΖΑΝΕΤΟΥ ΣΟΦΙΑ</t>
  </si>
  <si>
    <t>ΒΛΑΣΙΟΣ</t>
  </si>
  <si>
    <t>ΠΡΟΣΩΡΙΝΟΙ ΠΙΝΑΚΕΣ</t>
  </si>
  <si>
    <t>ΤΖΟΒΑΝΑ ΖΩΗ</t>
  </si>
  <si>
    <t>ΜΠΟΡΑ ΕΛΕΟΥΣΑ</t>
  </si>
  <si>
    <t>ΓΕΩΡΓΙΟΥ ΣΠΥΡΙΔΟΥΛΑ</t>
  </si>
  <si>
    <t>ΜΙΧΑΛΟΠΟΥΛΟΥ ΑΛΕΞΙΑ</t>
  </si>
  <si>
    <t>ΝΙΚΟΒΓΕΝΗ ΣΠΥΡΙΔΟΥΛΑ</t>
  </si>
  <si>
    <t>ΣΙΟΥΤΗ ΘΕΟΔΩΡΑ</t>
  </si>
  <si>
    <t>ΣΩΤΗΡΟΠΟΥΛΟΥ ΑΓΓΕΛΙΚΗ</t>
  </si>
  <si>
    <t>ΚΩΣΤΑΡΑ ΜΑΡΙΑ</t>
  </si>
  <si>
    <t>ΡΟΥΚΗ ΜΑΓΔΑΛΗΝΗ</t>
  </si>
  <si>
    <t>ΘΕΜΙΣΤΟΚΛΗΣ</t>
  </si>
  <si>
    <t>ΚΟΤΣΗ ΑΙΚΑΤΕΡΙΝΗ</t>
  </si>
  <si>
    <t>ΝΙΚΟΛΑΚΟΠΟΥΛΟΥ ΧΡΙΣΤΙΝΑ</t>
  </si>
  <si>
    <t>ΣΚΑΡΜΟΥΤΣΟΥ ΕΛΕΝΗ</t>
  </si>
  <si>
    <t>ΜΠΛΑΝΑ ΜΑΡΙΑ</t>
  </si>
  <si>
    <t>ΚΑΡΡΑΣ ΙΩΑΝΝΗΣ</t>
  </si>
  <si>
    <t>ΓΚΟΥΜΑΤΣΗ ΣΟΦΙΑ</t>
  </si>
  <si>
    <t>ΠΑΡΑΣΚΕΥΑ ΑΝΤΩΝΙΑ</t>
  </si>
  <si>
    <t>ΚΑΛΔΗ ΔΗΜΗΤΡΑ</t>
  </si>
  <si>
    <t>ΡΩΜΗΟΥ ΑΓΑΠΗ</t>
  </si>
  <si>
    <t>ΜΠΕΡΔΕΚΛΗ ΕΛΕΥΘΕΡΙΑ</t>
  </si>
  <si>
    <t>ΛΑΜΠΡΟΠΟΥΛΟΥ ΜΑΡΙΑ-ΕΛΕΝΗ</t>
  </si>
  <si>
    <t>ΑΝΤΩΝΟΠΟΥΛΟΥ ΧΑΡΑΛΑΜΠΙΑ</t>
  </si>
  <si>
    <t>ΡΟΖΟΥ ΕΥΓΕΝΙΑ</t>
  </si>
  <si>
    <t>ΠΟΛΥΔΕΡΑ ΕΛΕΝΗ</t>
  </si>
  <si>
    <t>ΤΖΑΒΕΛΛΑ ΕΛΕΝΗ</t>
  </si>
  <si>
    <t>ΚΑΡΑΧΑΛΙΟΥ ΒΑΡΒΑΡΑ</t>
  </si>
  <si>
    <t>ΣΕΡΜΠΕΖΗ ΕΛΕΝΗ</t>
  </si>
  <si>
    <t>ΛΟΥΚΑΪΤΗ ΚΑΛΛΙΟΠΗ-ΙΩΑΝΝΑ</t>
  </si>
  <si>
    <t>ΣΚΟΡΔΑ ΜΑΡΙΝΑ</t>
  </si>
  <si>
    <t>ΤΣΙΚΡΙΚΟΥ ΕΥΔΟΞΙΑ</t>
  </si>
  <si>
    <t>ΜΠΑΧΑ ΜΑΡΙΑ - ΑΝΝΑ</t>
  </si>
  <si>
    <t>ΔΟΥΣΕΜΕΤΖΗ ΧΑΡΙΚΛΕΙΑ</t>
  </si>
  <si>
    <t>ΜΙΧΑΛΟΠΟΥΛΟΥ ΔΗΜΗΤΡΑ</t>
  </si>
  <si>
    <t>ΝΑΝΟΠΟΥΛΟΥ ΧΡΗΣΤΙΝΑ</t>
  </si>
  <si>
    <t>ΧΑΤΖΗΙΩΑΝΝΙΔΟΥ ΓΕΩΡΓΙΑ</t>
  </si>
  <si>
    <t>ΒΟΥΛΒΟΥΚΕΛΗ ΠΑΝΑΓΙΩΤΑ</t>
  </si>
  <si>
    <t>ΜΙΛΤΙΑΔΗΣ</t>
  </si>
  <si>
    <t>ΚΩΝΣΤΑΝΤΙΝΟΠΟΥΛΟΥ ΝΙΚΟΛΕΤΤΑ</t>
  </si>
  <si>
    <t>ΠΑΝΟΣ</t>
  </si>
  <si>
    <t>ΚΑΤΣΙΦΩΛΗ ΦΩΤΕΙΝΗ</t>
  </si>
  <si>
    <t>ΚΟΥΜΠΟΥΝΗ ΔΗΜΗΤΡΑ</t>
  </si>
  <si>
    <t>ΚΑΝΕΛΛΟΠΟΥΛΟΥ ΒΑΡΒΑΡΑ</t>
  </si>
  <si>
    <t>ΠΑΥΛΟΣ</t>
  </si>
  <si>
    <t>ΚΑΡΚΑΣΙΝΑΣ ΜΙΧΑΗΛ</t>
  </si>
  <si>
    <t>ΝΟΥΛΑ ΑΘΑΝΑΣΙΑ</t>
  </si>
  <si>
    <t>ΓΙΟΥΡΟΥΚΟΥ ΣΤΑΥΡΟΥΛΑ</t>
  </si>
  <si>
    <t>ΤΕΡΖΗ ΕΙΡΗΝΗ</t>
  </si>
  <si>
    <t>ΑΣΠΡΟΥΔΗ ΜΑΡΙΑ</t>
  </si>
  <si>
    <t>ΓΙΑΝΝΕΛΟΥ ΕΥΑΓΓΕΛΙΑ</t>
  </si>
  <si>
    <t>ΣΑΪΣΑΝΑ ΕΛΕΝΗ</t>
  </si>
  <si>
    <t xml:space="preserve">ΤΕΡΖΑΚΗ ΣΟΦΙΑ </t>
  </si>
  <si>
    <t>ΒΑΣΙΛΑΚΗ ΘΕΟΔΩΡΑ</t>
  </si>
  <si>
    <t>ΚΑΛΟΓΕΡΟΠΟΥΛΟΥ ΕΥΦΡΟΣΥΝΗ</t>
  </si>
  <si>
    <t>ΕΚΠΡΟΘΕΣΜΕΣ ΑΙΤΗΣΕΙΣ</t>
  </si>
  <si>
    <t>Τρίπολη 10-09-2013</t>
  </si>
  <si>
    <t>Στις περιπτώσεις ισοβαθμίας για τη σειρά κατάταξης έχει ληφθεί υπόψη ότι αναφέρεται στην υπ΄αρ. 117775/Γ6)27-8-2013 εγκύκλιο του Υ.ΠΑΙ.Θ.</t>
  </si>
  <si>
    <t xml:space="preserve">Στις περιπτώσεις ισοβαθμίας για τη σειρά κατάταξης έχει ληφθεί υπόψη ότι αναφέρεται στην υπ΄αρ. 117775/Γ6)27-8-2013 εγκύκλιο του Υ.ΠΑΙ.Θ.  </t>
  </si>
  <si>
    <t>ΑΣΛΑΝΟΓΛΟΥ ΑΝΘΗ</t>
  </si>
  <si>
    <t>ΠΑΝΤΕΛΗΣ</t>
  </si>
  <si>
    <t>Τρίπολη 10-9-2013</t>
  </si>
  <si>
    <t xml:space="preserve">               Τρίπολη  10-09-2013</t>
  </si>
  <si>
    <t>Τρίπολη  10-09-2013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</si>
</sst>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0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Book Antiqu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3" fillId="0" borderId="0" xfId="4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6" fillId="33" borderId="12" xfId="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164" fontId="3" fillId="34" borderId="13" xfId="49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33" borderId="15" xfId="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Continuous" vertical="center" wrapText="1"/>
    </xf>
    <xf numFmtId="164" fontId="6" fillId="33" borderId="12" xfId="0" applyNumberFormat="1" applyFont="1" applyFill="1" applyBorder="1" applyAlignment="1">
      <alignment horizontal="centerContinuous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64" fontId="3" fillId="34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165" fontId="0" fillId="34" borderId="14" xfId="0" applyNumberForma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2" fontId="3" fillId="0" borderId="0" xfId="0" applyNumberFormat="1" applyFont="1" applyAlignment="1">
      <alignment/>
    </xf>
    <xf numFmtId="2" fontId="6" fillId="33" borderId="12" xfId="0" applyNumberFormat="1" applyFont="1" applyFill="1" applyBorder="1" applyAlignment="1">
      <alignment horizontal="centerContinuous" vertical="center" wrapText="1"/>
    </xf>
    <xf numFmtId="0" fontId="0" fillId="0" borderId="13" xfId="0" applyBorder="1" applyAlignment="1">
      <alignment horizontal="centerContinuous"/>
    </xf>
    <xf numFmtId="2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2" fontId="6" fillId="33" borderId="11" xfId="0" applyNumberFormat="1" applyFont="1" applyFill="1" applyBorder="1" applyAlignment="1">
      <alignment horizontal="center" vertical="center" wrapText="1"/>
    </xf>
    <xf numFmtId="166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3" fillId="34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165" fontId="5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5" fontId="0" fillId="0" borderId="14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6" fontId="13" fillId="0" borderId="13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165" fontId="0" fillId="34" borderId="14" xfId="0" applyNumberFormat="1" applyFont="1" applyFill="1" applyBorder="1" applyAlignment="1">
      <alignment horizontal="center"/>
    </xf>
    <xf numFmtId="164" fontId="13" fillId="34" borderId="14" xfId="49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165" fontId="14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0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 vertical="center"/>
    </xf>
    <xf numFmtId="2" fontId="6" fillId="33" borderId="15" xfId="0" applyNumberFormat="1" applyFont="1" applyFill="1" applyBorder="1" applyAlignment="1">
      <alignment horizontal="centerContinuous" vertical="center" wrapText="1"/>
    </xf>
    <xf numFmtId="166" fontId="6" fillId="33" borderId="15" xfId="0" applyNumberFormat="1" applyFont="1" applyFill="1" applyBorder="1" applyAlignment="1">
      <alignment horizontal="centerContinuous" vertical="center" wrapText="1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6" fontId="1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1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47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37" borderId="14" xfId="0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165" fontId="3" fillId="34" borderId="14" xfId="0" applyNumberFormat="1" applyFont="1" applyFill="1" applyBorder="1" applyAlignment="1">
      <alignment/>
    </xf>
    <xf numFmtId="165" fontId="0" fillId="0" borderId="13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166" fontId="47" fillId="0" borderId="14" xfId="0" applyNumberFormat="1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165" fontId="45" fillId="0" borderId="14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35" borderId="0" xfId="0" applyFont="1" applyFill="1" applyAlignment="1">
      <alignment/>
    </xf>
    <xf numFmtId="0" fontId="45" fillId="0" borderId="14" xfId="0" applyFont="1" applyBorder="1" applyAlignment="1">
      <alignment horizontal="center"/>
    </xf>
    <xf numFmtId="0" fontId="52" fillId="0" borderId="14" xfId="0" applyFont="1" applyFill="1" applyBorder="1" applyAlignment="1">
      <alignment/>
    </xf>
    <xf numFmtId="165" fontId="45" fillId="0" borderId="14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52" fillId="35" borderId="0" xfId="0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2" fillId="35" borderId="0" xfId="0" applyFont="1" applyFill="1" applyAlignment="1">
      <alignment horizontal="center"/>
    </xf>
    <xf numFmtId="0" fontId="45" fillId="0" borderId="14" xfId="0" applyFont="1" applyBorder="1" applyAlignment="1">
      <alignment/>
    </xf>
    <xf numFmtId="0" fontId="53" fillId="0" borderId="14" xfId="0" applyFont="1" applyBorder="1" applyAlignment="1">
      <alignment/>
    </xf>
    <xf numFmtId="166" fontId="50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165" fontId="51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51" fillId="0" borderId="14" xfId="0" applyNumberFormat="1" applyFont="1" applyBorder="1" applyAlignment="1">
      <alignment horizontal="center"/>
    </xf>
    <xf numFmtId="164" fontId="47" fillId="0" borderId="14" xfId="49" applyNumberFormat="1" applyFont="1" applyFill="1" applyBorder="1" applyAlignment="1">
      <alignment horizontal="center"/>
    </xf>
    <xf numFmtId="165" fontId="50" fillId="0" borderId="14" xfId="0" applyNumberFormat="1" applyFont="1" applyFill="1" applyBorder="1" applyAlignment="1">
      <alignment/>
    </xf>
    <xf numFmtId="166" fontId="4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164" fontId="51" fillId="0" borderId="14" xfId="0" applyNumberFormat="1" applyFont="1" applyFill="1" applyBorder="1" applyAlignment="1">
      <alignment horizontal="center"/>
    </xf>
    <xf numFmtId="0" fontId="50" fillId="35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center"/>
    </xf>
    <xf numFmtId="166" fontId="5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47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47" fillId="0" borderId="13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54" fillId="0" borderId="14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5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104775</xdr:rowOff>
    </xdr:from>
    <xdr:to>
      <xdr:col>1</xdr:col>
      <xdr:colOff>1152525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152400</xdr:rowOff>
    </xdr:from>
    <xdr:to>
      <xdr:col>2</xdr:col>
      <xdr:colOff>28575</xdr:colOff>
      <xdr:row>9</xdr:row>
      <xdr:rowOff>457200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571500"/>
          <a:ext cx="19716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9</xdr:col>
      <xdr:colOff>466725</xdr:colOff>
      <xdr:row>1</xdr:row>
      <xdr:rowOff>9525</xdr:rowOff>
    </xdr:from>
    <xdr:to>
      <xdr:col>11</xdr:col>
      <xdr:colOff>504825</xdr:colOff>
      <xdr:row>6</xdr:row>
      <xdr:rowOff>47625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00025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1</xdr:col>
      <xdr:colOff>1362075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66675</xdr:rowOff>
    </xdr:from>
    <xdr:to>
      <xdr:col>1</xdr:col>
      <xdr:colOff>2076450</xdr:colOff>
      <xdr:row>10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485775"/>
          <a:ext cx="19621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304800</xdr:colOff>
      <xdr:row>0</xdr:row>
      <xdr:rowOff>152400</xdr:rowOff>
    </xdr:from>
    <xdr:to>
      <xdr:col>14</xdr:col>
      <xdr:colOff>314325</xdr:colOff>
      <xdr:row>6</xdr:row>
      <xdr:rowOff>9525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524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0</xdr:rowOff>
    </xdr:from>
    <xdr:to>
      <xdr:col>1</xdr:col>
      <xdr:colOff>1352550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104775</xdr:rowOff>
    </xdr:from>
    <xdr:to>
      <xdr:col>1</xdr:col>
      <xdr:colOff>2095500</xdr:colOff>
      <xdr:row>10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523875"/>
          <a:ext cx="19716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304800</xdr:colOff>
      <xdr:row>1</xdr:row>
      <xdr:rowOff>28575</xdr:rowOff>
    </xdr:from>
    <xdr:to>
      <xdr:col>13</xdr:col>
      <xdr:colOff>276225</xdr:colOff>
      <xdr:row>6</xdr:row>
      <xdr:rowOff>47625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219075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0</xdr:rowOff>
    </xdr:from>
    <xdr:to>
      <xdr:col>1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76200</xdr:rowOff>
    </xdr:from>
    <xdr:to>
      <xdr:col>1</xdr:col>
      <xdr:colOff>2047875</xdr:colOff>
      <xdr:row>10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495300"/>
          <a:ext cx="19716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428625</xdr:colOff>
      <xdr:row>6</xdr:row>
      <xdr:rowOff>9525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42875"/>
          <a:ext cx="1038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1</xdr:col>
      <xdr:colOff>1143000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</xdr:row>
      <xdr:rowOff>19050</xdr:rowOff>
    </xdr:from>
    <xdr:to>
      <xdr:col>2</xdr:col>
      <xdr:colOff>76200</xdr:colOff>
      <xdr:row>10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438150"/>
          <a:ext cx="1962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161925</xdr:colOff>
      <xdr:row>6</xdr:row>
      <xdr:rowOff>38100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90500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382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190500</xdr:rowOff>
    </xdr:from>
    <xdr:to>
      <xdr:col>1</xdr:col>
      <xdr:colOff>2066925</xdr:colOff>
      <xdr:row>10</xdr:row>
      <xdr:rowOff>466725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09600"/>
          <a:ext cx="19621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723900</xdr:colOff>
      <xdr:row>0</xdr:row>
      <xdr:rowOff>133350</xdr:rowOff>
    </xdr:from>
    <xdr:to>
      <xdr:col>13</xdr:col>
      <xdr:colOff>638175</xdr:colOff>
      <xdr:row>5</xdr:row>
      <xdr:rowOff>200025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33350"/>
          <a:ext cx="1038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382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190500</xdr:rowOff>
    </xdr:from>
    <xdr:to>
      <xdr:col>1</xdr:col>
      <xdr:colOff>2066925</xdr:colOff>
      <xdr:row>10</xdr:row>
      <xdr:rowOff>466725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09600"/>
          <a:ext cx="19621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723900</xdr:colOff>
      <xdr:row>0</xdr:row>
      <xdr:rowOff>133350</xdr:rowOff>
    </xdr:from>
    <xdr:to>
      <xdr:col>13</xdr:col>
      <xdr:colOff>638175</xdr:colOff>
      <xdr:row>5</xdr:row>
      <xdr:rowOff>200025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33350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0</xdr:rowOff>
    </xdr:from>
    <xdr:to>
      <xdr:col>1</xdr:col>
      <xdr:colOff>1390650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47625</xdr:rowOff>
    </xdr:from>
    <xdr:to>
      <xdr:col>9</xdr:col>
      <xdr:colOff>390525</xdr:colOff>
      <xdr:row>7</xdr:row>
      <xdr:rowOff>76200</xdr:rowOff>
    </xdr:to>
    <xdr:pic>
      <xdr:nvPicPr>
        <xdr:cNvPr id="2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38125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0</xdr:rowOff>
    </xdr:from>
    <xdr:to>
      <xdr:col>1</xdr:col>
      <xdr:colOff>2085975</xdr:colOff>
      <xdr:row>10</xdr:row>
      <xdr:rowOff>561975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71475" y="419100"/>
          <a:ext cx="1962150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1</xdr:col>
      <xdr:colOff>1304925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1990725</xdr:colOff>
      <xdr:row>10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" y="438150"/>
          <a:ext cx="1962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ΕΛΛΗΝΙΚΗ ΔΗΜΟΚΡΑΤΙΑ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ΥΠΟΥΡΓΕΙΟ  ΠΑΙΔΕΙΑΣ ΚΑΙ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ΘΡΗΣΚΕΥΜΑΤΩΝ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ΠΕΡΙΦΕΡΕΙΑΚΗ ΔΙΕΥΘΥΝΣΗ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ΠΡΩΤΟΒΑΘΜΙΑΣ &amp; ΔΕΥΤΕΡΟΒΑΘΜΙΑΣ 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10</xdr:col>
      <xdr:colOff>647700</xdr:colOff>
      <xdr:row>1</xdr:row>
      <xdr:rowOff>9525</xdr:rowOff>
    </xdr:from>
    <xdr:to>
      <xdr:col>12</xdr:col>
      <xdr:colOff>485775</xdr:colOff>
      <xdr:row>6</xdr:row>
      <xdr:rowOff>47625</xdr:rowOff>
    </xdr:to>
    <xdr:pic>
      <xdr:nvPicPr>
        <xdr:cNvPr id="3" name="Picture 4" descr="peloponimap%20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2000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RAL_MASK\Public\&#917;&#917;&#928;%20&#917;&#914;&#928;%202012-13\&#913;&#929;&#935;&#921;&#922;&#927;&#921;%20&#928;INAKE&#931;%20EE&#928;%20&amp;%20EB&#928;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ΡΧ. ΠΙΝΑΚΕΣ ΠΕ 21 (ΑΕΙ) 2012"/>
      <sheetName val="ΑΡΧ. ΠΙΝΑΚΕΣ  ΠΕ 22 2012"/>
      <sheetName val="ΑΡΧ. ΠΙΝΑΚΕΣ ΠΕ 23 2012"/>
      <sheetName val="ΑΡΧ. ΠΙΝΑΚΕΣ ΠΕ 23 (Μ) 2012"/>
      <sheetName val="ΑΡΧ. ΠΙΝΑΚΕΣ  ΠΕ 24 2012"/>
      <sheetName val="ΑΡΧ. ΠΙΝΑΚΕΣ ΠΕ 25 2012"/>
      <sheetName val="ΑΡΧ. ΠΙΝΑΚΕΣ  ΠΕ 26 (ΤΕΙ) 2012"/>
      <sheetName val="ΑΡΧ. ΠΙΝΑΚΕΣ ΠΕ 28 2012"/>
      <sheetName val="ΑΡΧ. ΠΙΝΑΚΕΣ ΠΕ 29 2012"/>
      <sheetName val="ΑΡΧ. ΠΙΝΑΚΕΣ ΠΕ 30 ΑΕΙ 2012"/>
      <sheetName val="ΑΡΧ. ΠΙΝΑΚΕΣ ΠΕ 30 ΤΕΙ 2012"/>
      <sheetName val="ΑΡΧ. ΠΙΝΑΚΕΣ ΔΕ 2012"/>
      <sheetName val="Φύλλο1"/>
    </sheetNames>
    <sheetDataSet>
      <sheetData sheetId="10">
        <row r="11">
          <cell r="A11" t="str">
            <v>Α/Α</v>
          </cell>
          <cell r="B11" t="str">
            <v>ΟΝΟΜΑΤΕΠΩΝΥΜΟ</v>
          </cell>
          <cell r="C11" t="str">
            <v>ΟΝΟΜΑ ΠΑΤΡΟΣ</v>
          </cell>
          <cell r="D11" t="str">
            <v>Διδακτορικό στην Ειδικότητα (6)</v>
          </cell>
          <cell r="E11" t="str">
            <v>Διδακτορικό στις Ανθρωπιστικές επιστήμες (4)</v>
          </cell>
          <cell r="F11" t="str">
            <v>Μεταπτυχιακό στην ειδικότητα (3) </v>
          </cell>
          <cell r="G11" t="str">
            <v>Μεταπτυχιακό στις Ανθρωπιστικές επιστήμες (2)</v>
          </cell>
          <cell r="H11" t="str">
            <v>Άλλα πτυχία (1)</v>
          </cell>
          <cell r="I11" t="str">
            <v>Προϋπηρεσία Δημοσιου/Ιδιωτικου (0,5 ανά εξάμηνο έως 3) </v>
          </cell>
          <cell r="J11" t="str">
            <v>Προϋπηρεσία Αναπληρωτη/Ωρομισθιου (0,1 ανά μήνα)</v>
          </cell>
          <cell r="K11" t="str">
            <v>Γονείς παιδιών με αναπηρία σε ποσοστό 67%(2)</v>
          </cell>
          <cell r="L11" t="str">
            <v>Χρόνος κτήσης πτυχίου (0,3 για κάθε έτος εως 3)</v>
          </cell>
          <cell r="M11" t="str">
            <v>Πολύτεκνοι (3)</v>
          </cell>
          <cell r="N11" t="str">
            <v>ΣΥΝΟΛΟ ΜΟΝΑΔΩΝ ΥΠΟΨΗΦΙΟΥ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0" zoomScaleSheetLayoutView="80" zoomScalePageLayoutView="0" workbookViewId="0" topLeftCell="A1">
      <selection activeCell="G20" sqref="G20:H20"/>
    </sheetView>
  </sheetViews>
  <sheetFormatPr defaultColWidth="9.140625" defaultRowHeight="15"/>
  <cols>
    <col min="1" max="1" width="4.00390625" style="1" customWidth="1"/>
    <col min="2" max="2" width="29.140625" style="1" customWidth="1"/>
    <col min="3" max="3" width="16.28125" style="0" customWidth="1"/>
    <col min="4" max="4" width="12.140625" style="0" customWidth="1"/>
    <col min="5" max="5" width="12.57421875" style="0" customWidth="1"/>
    <col min="6" max="6" width="11.57421875" style="0" customWidth="1"/>
    <col min="7" max="7" width="12.28125" style="0" customWidth="1"/>
    <col min="8" max="8" width="6.7109375" style="0" customWidth="1"/>
    <col min="9" max="9" width="9.00390625" style="0" customWidth="1"/>
    <col min="10" max="10" width="8.28125" style="0" customWidth="1"/>
    <col min="11" max="11" width="7.7109375" style="0" customWidth="1"/>
    <col min="13" max="13" width="11.140625" style="0" customWidth="1"/>
    <col min="14" max="14" width="10.421875" style="4" customWidth="1"/>
  </cols>
  <sheetData>
    <row r="1" spans="2:3" ht="15">
      <c r="B1" s="2"/>
      <c r="C1" s="3"/>
    </row>
    <row r="2" spans="4:7" ht="18">
      <c r="D2" s="132" t="s">
        <v>218</v>
      </c>
      <c r="E2" s="132"/>
      <c r="F2" s="132"/>
      <c r="G2" s="5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3</v>
      </c>
      <c r="E8" s="6"/>
      <c r="F8" s="6"/>
      <c r="G8" s="6"/>
      <c r="H8" s="6"/>
    </row>
    <row r="9" ht="15.75">
      <c r="D9" s="171">
        <v>2013</v>
      </c>
    </row>
    <row r="10" ht="38.25" customHeight="1" thickBot="1"/>
    <row r="11" spans="1:25" s="10" customFormat="1" ht="79.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9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2" customFormat="1" ht="15">
      <c r="A12" s="11"/>
      <c r="B12" s="11"/>
      <c r="D12" s="13"/>
      <c r="E12" s="13"/>
      <c r="F12" s="13"/>
      <c r="G12" s="13"/>
      <c r="H12" s="13"/>
      <c r="I12" s="13">
        <v>0.0834</v>
      </c>
      <c r="J12" s="13">
        <v>0.1</v>
      </c>
      <c r="K12" s="13"/>
      <c r="L12" s="13">
        <v>0.025</v>
      </c>
      <c r="M12" s="13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2" customFormat="1" ht="15">
      <c r="A13" s="97"/>
      <c r="B13" s="97"/>
      <c r="C13" s="90" t="s">
        <v>18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2" customFormat="1" ht="15">
      <c r="A14" s="97"/>
      <c r="B14" s="97"/>
      <c r="C14" s="97" t="s">
        <v>19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2" customFormat="1" ht="15">
      <c r="A15" s="97"/>
      <c r="B15" s="97"/>
      <c r="C15" s="90" t="s">
        <v>20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72" customFormat="1" ht="15">
      <c r="A16" s="87">
        <v>1</v>
      </c>
      <c r="B16" s="67" t="s">
        <v>21</v>
      </c>
      <c r="C16" s="87" t="s">
        <v>22</v>
      </c>
      <c r="D16" s="92"/>
      <c r="E16" s="92"/>
      <c r="F16" s="92"/>
      <c r="G16" s="92"/>
      <c r="H16" s="92"/>
      <c r="I16" s="92"/>
      <c r="J16" s="92">
        <v>5.3</v>
      </c>
      <c r="K16" s="92"/>
      <c r="L16" s="92">
        <v>3</v>
      </c>
      <c r="M16" s="92"/>
      <c r="N16" s="181">
        <f>SUM(D16:M16)</f>
        <v>8.3</v>
      </c>
      <c r="O16" s="167"/>
      <c r="P16" s="167"/>
      <c r="Q16" s="167"/>
      <c r="R16" s="167"/>
      <c r="S16" s="167"/>
      <c r="T16" s="167"/>
      <c r="U16" s="167"/>
      <c r="V16" s="167"/>
      <c r="W16" s="170"/>
      <c r="X16" s="170"/>
      <c r="Y16" s="170"/>
    </row>
    <row r="17" spans="1:22" s="170" customFormat="1" ht="18" customHeight="1">
      <c r="A17" s="87">
        <v>2</v>
      </c>
      <c r="B17" s="67" t="s">
        <v>23</v>
      </c>
      <c r="C17" s="87" t="s">
        <v>24</v>
      </c>
      <c r="D17" s="92"/>
      <c r="E17" s="92"/>
      <c r="F17" s="92"/>
      <c r="G17" s="92"/>
      <c r="H17" s="92"/>
      <c r="I17" s="92">
        <v>1.4178</v>
      </c>
      <c r="J17" s="92">
        <v>3.8</v>
      </c>
      <c r="K17" s="92"/>
      <c r="L17" s="92">
        <v>3</v>
      </c>
      <c r="M17" s="92"/>
      <c r="N17" s="181">
        <f>SUM(D17:M17)</f>
        <v>8.2178</v>
      </c>
      <c r="O17" s="167"/>
      <c r="P17" s="167"/>
      <c r="Q17" s="167"/>
      <c r="R17" s="167"/>
      <c r="S17" s="167"/>
      <c r="T17" s="167"/>
      <c r="U17" s="167"/>
      <c r="V17" s="167"/>
    </row>
    <row r="18" spans="1:2" s="17" customFormat="1" ht="12.75">
      <c r="A18" s="16"/>
      <c r="B18" s="16"/>
    </row>
    <row r="19" spans="1:14" ht="1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15">
      <c r="A20" s="18"/>
      <c r="B20" s="16"/>
      <c r="C20" s="19"/>
      <c r="D20" s="19"/>
      <c r="E20" s="19"/>
      <c r="F20" s="19"/>
      <c r="G20" s="204" t="s">
        <v>285</v>
      </c>
      <c r="H20" s="204"/>
      <c r="I20" s="19"/>
      <c r="J20" s="19"/>
      <c r="K20" s="19"/>
      <c r="L20" s="19"/>
      <c r="M20" s="19"/>
      <c r="N20" s="20"/>
    </row>
    <row r="21" spans="1:14" ht="15">
      <c r="A21" s="18"/>
      <c r="B21" s="16"/>
      <c r="C21" s="19"/>
      <c r="D21" s="19"/>
      <c r="E21" s="19"/>
      <c r="F21" s="19"/>
      <c r="G21" s="21" t="s">
        <v>70</v>
      </c>
      <c r="H21" s="21"/>
      <c r="I21" s="19"/>
      <c r="J21" s="19"/>
      <c r="K21" s="19"/>
      <c r="L21" s="19"/>
      <c r="M21" s="19"/>
      <c r="N21" s="20"/>
    </row>
    <row r="22" spans="1:14" ht="15">
      <c r="A22" s="18"/>
      <c r="B22" s="18"/>
      <c r="C22" s="19"/>
      <c r="D22" s="19"/>
      <c r="E22" s="19"/>
      <c r="F22" s="19"/>
      <c r="G22" s="21" t="s">
        <v>192</v>
      </c>
      <c r="H22" s="21"/>
      <c r="I22" s="19"/>
      <c r="J22" s="19"/>
      <c r="K22" s="19"/>
      <c r="L22" s="19"/>
      <c r="M22" s="19"/>
      <c r="N22" s="20"/>
    </row>
    <row r="23" spans="1:14" ht="15">
      <c r="A23" s="18"/>
      <c r="B23" s="18"/>
      <c r="C23" s="19"/>
      <c r="D23" s="19"/>
      <c r="E23" s="19"/>
      <c r="F23" s="19"/>
      <c r="G23" s="21" t="s">
        <v>26</v>
      </c>
      <c r="H23" s="21"/>
      <c r="I23" s="19"/>
      <c r="J23" s="19"/>
      <c r="K23" s="19"/>
      <c r="L23" s="19"/>
      <c r="M23" s="19"/>
      <c r="N23" s="20"/>
    </row>
    <row r="24" spans="1:14" ht="15">
      <c r="A24" s="18"/>
      <c r="B24" s="18"/>
      <c r="C24" s="19"/>
      <c r="D24" s="19"/>
      <c r="E24" s="19"/>
      <c r="F24" s="19"/>
      <c r="G24" s="21"/>
      <c r="H24" s="21"/>
      <c r="I24" s="19"/>
      <c r="J24" s="19"/>
      <c r="K24" s="19"/>
      <c r="L24" s="19"/>
      <c r="M24" s="19"/>
      <c r="N24" s="20"/>
    </row>
    <row r="25" spans="1:14" ht="15">
      <c r="A25" s="18"/>
      <c r="B25" s="18"/>
      <c r="C25" s="19"/>
      <c r="D25" s="19"/>
      <c r="E25" s="19"/>
      <c r="F25" s="19"/>
      <c r="G25" s="21" t="s">
        <v>27</v>
      </c>
      <c r="H25" s="21"/>
      <c r="I25" s="19"/>
      <c r="J25" s="19"/>
      <c r="K25" s="19"/>
      <c r="L25" s="19"/>
      <c r="M25" s="19"/>
      <c r="N25" s="20"/>
    </row>
    <row r="26" spans="1:14" ht="15">
      <c r="A26" s="18"/>
      <c r="B26" s="18"/>
      <c r="C26" s="19"/>
      <c r="D26" s="19"/>
      <c r="E26" s="19"/>
      <c r="F26" s="19"/>
      <c r="G26" s="19"/>
      <c r="I26" s="19"/>
      <c r="J26" s="19"/>
      <c r="K26" s="19"/>
      <c r="L26" s="19"/>
      <c r="M26" s="19"/>
      <c r="N26" s="20"/>
    </row>
    <row r="27" spans="1:14" ht="15">
      <c r="A27" s="18"/>
      <c r="B27" s="18"/>
      <c r="C27" s="19"/>
      <c r="D27" s="19"/>
      <c r="E27" s="19"/>
      <c r="F27" s="19"/>
      <c r="G27" s="19"/>
      <c r="H27" s="21"/>
      <c r="I27" s="19"/>
      <c r="J27" s="19"/>
      <c r="K27" s="19"/>
      <c r="L27" s="19"/>
      <c r="M27" s="19"/>
      <c r="N27" s="20"/>
    </row>
    <row r="28" spans="1:14" ht="15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5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15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5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ht="15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5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5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 ht="15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ht="15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5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ht="15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5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ht="15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5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">
      <c r="A42" s="18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ht="15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ht="15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ht="15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ht="15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5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ht="15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5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2" ht="15">
      <c r="A51" s="18"/>
      <c r="B51" s="18"/>
    </row>
    <row r="52" spans="1:2" ht="15">
      <c r="A52" s="18"/>
      <c r="B52" s="18"/>
    </row>
    <row r="53" spans="1:2" ht="15">
      <c r="A53" s="18"/>
      <c r="B53" s="18"/>
    </row>
    <row r="54" spans="1:2" ht="15">
      <c r="A54" s="18"/>
      <c r="B54" s="18"/>
    </row>
    <row r="55" spans="1:2" ht="15">
      <c r="A55" s="18"/>
      <c r="B55" s="18"/>
    </row>
    <row r="56" spans="1:2" ht="15">
      <c r="A56" s="18"/>
      <c r="B56" s="18"/>
    </row>
    <row r="57" spans="1:2" ht="15">
      <c r="A57" s="18"/>
      <c r="B57" s="18"/>
    </row>
    <row r="58" spans="1:2" ht="15">
      <c r="A58" s="18"/>
      <c r="B58" s="18"/>
    </row>
    <row r="59" spans="1:2" ht="15">
      <c r="A59" s="18"/>
      <c r="B59" s="18"/>
    </row>
    <row r="60" spans="1:2" ht="15">
      <c r="A60" s="18"/>
      <c r="B60" s="18"/>
    </row>
    <row r="61" spans="1:2" ht="15">
      <c r="A61" s="18"/>
      <c r="B61" s="18"/>
    </row>
    <row r="62" spans="1:2" ht="15">
      <c r="A62" s="18"/>
      <c r="B62" s="18"/>
    </row>
    <row r="63" spans="1:2" ht="15">
      <c r="A63" s="18"/>
      <c r="B63" s="18"/>
    </row>
  </sheetData>
  <sheetProtection/>
  <mergeCells count="1">
    <mergeCell ref="G20:H20"/>
  </mergeCells>
  <printOptions/>
  <pageMargins left="0.7" right="0.7" top="0.75" bottom="0.75" header="0.3" footer="0.3"/>
  <pageSetup horizontalDpi="600" verticalDpi="600" orientation="landscape" paperSize="9" scale="52" r:id="rId2"/>
  <colBreaks count="1" manualBreakCount="1">
    <brk id="15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view="pageBreakPreview" zoomScale="70" zoomScaleSheetLayoutView="70" zoomScalePageLayoutView="0" workbookViewId="0" topLeftCell="A15">
      <selection activeCell="L39" sqref="L39"/>
    </sheetView>
  </sheetViews>
  <sheetFormatPr defaultColWidth="9.140625" defaultRowHeight="15"/>
  <cols>
    <col min="1" max="1" width="3.8515625" style="0" customWidth="1"/>
    <col min="2" max="2" width="40.8515625" style="0" customWidth="1"/>
    <col min="3" max="3" width="18.8515625" style="0" customWidth="1"/>
    <col min="4" max="4" width="4.140625" style="0" customWidth="1"/>
    <col min="5" max="5" width="5.421875" style="0" customWidth="1"/>
    <col min="6" max="6" width="8.00390625" style="0" bestFit="1" customWidth="1"/>
    <col min="7" max="7" width="9.7109375" style="0" customWidth="1"/>
    <col min="8" max="8" width="5.8515625" style="0" customWidth="1"/>
    <col min="9" max="9" width="8.00390625" style="0" customWidth="1"/>
    <col min="10" max="10" width="8.28125" style="0" customWidth="1"/>
    <col min="11" max="11" width="7.7109375" style="0" customWidth="1"/>
    <col min="12" max="12" width="9.28125" style="0" bestFit="1" customWidth="1"/>
    <col min="13" max="13" width="6.28125" style="0" customWidth="1"/>
    <col min="14" max="14" width="9.28125" style="22" bestFit="1" customWidth="1"/>
  </cols>
  <sheetData>
    <row r="1" spans="2:3" ht="15">
      <c r="B1" s="3"/>
      <c r="C1" s="3"/>
    </row>
    <row r="2" spans="4:8" ht="18">
      <c r="D2" s="132" t="s">
        <v>218</v>
      </c>
      <c r="E2" s="132"/>
      <c r="F2" s="132"/>
      <c r="G2" s="132"/>
      <c r="H2" s="106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28</v>
      </c>
      <c r="E8" s="6"/>
      <c r="F8" s="6"/>
      <c r="G8" s="6"/>
      <c r="H8" s="6"/>
    </row>
    <row r="9" spans="4:5" ht="15.75">
      <c r="D9" s="205">
        <v>2013</v>
      </c>
      <c r="E9" s="206"/>
    </row>
    <row r="11" spans="1:29" s="24" customFormat="1" ht="112.5">
      <c r="A11" s="23" t="str">
        <f>'[1]ΑΡΧ. ΠΙΝΑΚΕΣ ΠΕ 30 ΤΕΙ 2012'!A11</f>
        <v>Α/Α</v>
      </c>
      <c r="B11" s="23" t="str">
        <f>'[1]ΑΡΧ. ΠΙΝΑΚΕΣ ΠΕ 30 ΤΕΙ 2012'!B11</f>
        <v>ΟΝΟΜΑΤΕΠΩΝΥΜΟ</v>
      </c>
      <c r="C11" s="23" t="str">
        <f>'[1]ΑΡΧ. ΠΙΝΑΚΕΣ ΠΕ 30 ΤΕΙ 2012'!C11</f>
        <v>ΟΝΟΜΑ ΠΑΤΡΟΣ</v>
      </c>
      <c r="D11" s="23" t="str">
        <f>'[1]ΑΡΧ. ΠΙΝΑΚΕΣ ΠΕ 30 ΤΕΙ 2012'!D11</f>
        <v>Διδακτορικό στην Ειδικότητα (6)</v>
      </c>
      <c r="E11" s="23" t="str">
        <f>'[1]ΑΡΧ. ΠΙΝΑΚΕΣ ΠΕ 30 ΤΕΙ 2012'!E11</f>
        <v>Διδακτορικό στις Ανθρωπιστικές επιστήμες (4)</v>
      </c>
      <c r="F11" s="23" t="str">
        <f>'[1]ΑΡΧ. ΠΙΝΑΚΕΣ ΠΕ 30 ΤΕΙ 2012'!F11</f>
        <v>Μεταπτυχιακό στην ειδικότητα (3) </v>
      </c>
      <c r="G11" s="23" t="str">
        <f>'[1]ΑΡΧ. ΠΙΝΑΚΕΣ ΠΕ 30 ΤΕΙ 2012'!G11</f>
        <v>Μεταπτυχιακό στις Ανθρωπιστικές επιστήμες (2)</v>
      </c>
      <c r="H11" s="23" t="str">
        <f>'[1]ΑΡΧ. ΠΙΝΑΚΕΣ ΠΕ 30 ΤΕΙ 2012'!H11</f>
        <v>Άλλα πτυχία (1)</v>
      </c>
      <c r="I11" s="23" t="str">
        <f>'[1]ΑΡΧ. ΠΙΝΑΚΕΣ ΠΕ 30 ΤΕΙ 2012'!I11</f>
        <v>Προϋπηρεσία Δημοσιου/Ιδιωτικου (0,5 ανά εξάμηνο έως 3) </v>
      </c>
      <c r="J11" s="23" t="str">
        <f>'[1]ΑΡΧ. ΠΙΝΑΚΕΣ ΠΕ 30 ΤΕΙ 2012'!J11</f>
        <v>Προϋπηρεσία Αναπληρωτη/Ωρομισθιου (0,1 ανά μήνα)</v>
      </c>
      <c r="K11" s="23" t="str">
        <f>'[1]ΑΡΧ. ΠΙΝΑΚΕΣ ΠΕ 30 ΤΕΙ 2012'!K11</f>
        <v>Γονείς παιδιών με αναπηρία σε ποσοστό 67%(2)</v>
      </c>
      <c r="L11" s="23" t="str">
        <f>'[1]ΑΡΧ. ΠΙΝΑΚΕΣ ΠΕ 30 ΤΕΙ 2012'!L11</f>
        <v>Χρόνος κτήσης πτυχίου (0,3 για κάθε έτος εως 3)</v>
      </c>
      <c r="M11" s="23" t="str">
        <f>'[1]ΑΡΧ. ΠΙΝΑΚΕΣ ΠΕ 30 ΤΕΙ 2012'!M11</f>
        <v>Πολύτεκνοι (3)</v>
      </c>
      <c r="N11" s="23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4" ht="15">
      <c r="A12" s="25"/>
      <c r="B12" s="96"/>
      <c r="C12" s="112" t="s">
        <v>18</v>
      </c>
      <c r="D12" s="27"/>
      <c r="E12" s="27"/>
      <c r="F12" s="27"/>
      <c r="G12" s="27"/>
      <c r="H12" s="27"/>
      <c r="I12" s="27">
        <v>0.0834</v>
      </c>
      <c r="J12" s="27">
        <v>0.1</v>
      </c>
      <c r="K12" s="27"/>
      <c r="L12" s="27">
        <v>0.025</v>
      </c>
      <c r="M12" s="27"/>
      <c r="N12" s="28"/>
    </row>
    <row r="13" spans="1:14" ht="15">
      <c r="A13" s="25"/>
      <c r="B13" s="96"/>
      <c r="C13" s="96" t="s">
        <v>19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5">
      <c r="A14" s="26"/>
      <c r="B14" s="96"/>
      <c r="C14" s="112" t="s">
        <v>20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6" ht="15">
      <c r="A15" s="103"/>
      <c r="B15" s="112" t="s">
        <v>201</v>
      </c>
      <c r="C15" s="9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05"/>
      <c r="O15" s="106"/>
      <c r="P15" s="106"/>
    </row>
    <row r="16" spans="1:29" s="185" customFormat="1" ht="15">
      <c r="A16" s="65">
        <v>1</v>
      </c>
      <c r="B16" s="111" t="s">
        <v>43</v>
      </c>
      <c r="C16" s="111" t="s">
        <v>44</v>
      </c>
      <c r="D16" s="182"/>
      <c r="E16" s="95"/>
      <c r="F16" s="95"/>
      <c r="G16" s="95"/>
      <c r="H16" s="95"/>
      <c r="I16" s="95"/>
      <c r="J16" s="95"/>
      <c r="K16" s="95"/>
      <c r="L16" s="95">
        <v>0.55</v>
      </c>
      <c r="M16" s="95"/>
      <c r="N16" s="183">
        <f>SUM(D16:M16)</f>
        <v>0.55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29" ht="15">
      <c r="A17" s="103"/>
      <c r="B17" s="112" t="s">
        <v>202</v>
      </c>
      <c r="C17" s="95"/>
      <c r="D17" s="68"/>
      <c r="E17" s="95"/>
      <c r="F17" s="95"/>
      <c r="G17" s="95"/>
      <c r="H17" s="95"/>
      <c r="I17" s="95"/>
      <c r="J17" s="95"/>
      <c r="K17" s="95"/>
      <c r="L17" s="95"/>
      <c r="M17" s="95"/>
      <c r="N17" s="133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s="185" customFormat="1" ht="15">
      <c r="A18" s="65">
        <v>2</v>
      </c>
      <c r="B18" s="111" t="s">
        <v>32</v>
      </c>
      <c r="C18" s="111" t="s">
        <v>33</v>
      </c>
      <c r="D18" s="182"/>
      <c r="E18" s="95"/>
      <c r="F18" s="95"/>
      <c r="G18" s="95"/>
      <c r="H18" s="95"/>
      <c r="I18" s="95"/>
      <c r="J18" s="95">
        <v>4.7</v>
      </c>
      <c r="K18" s="95"/>
      <c r="L18" s="95">
        <v>2.375</v>
      </c>
      <c r="M18" s="95"/>
      <c r="N18" s="183">
        <f aca="true" t="shared" si="0" ref="N18:N33">SUM(D18:M18)</f>
        <v>7.075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29" s="185" customFormat="1" ht="15">
      <c r="A19" s="65">
        <v>3</v>
      </c>
      <c r="B19" s="111" t="s">
        <v>30</v>
      </c>
      <c r="C19" s="111" t="s">
        <v>31</v>
      </c>
      <c r="D19" s="182"/>
      <c r="E19" s="95"/>
      <c r="F19" s="95">
        <v>3</v>
      </c>
      <c r="G19" s="95"/>
      <c r="H19" s="95"/>
      <c r="I19" s="95"/>
      <c r="J19" s="95">
        <v>2.5</v>
      </c>
      <c r="K19" s="95"/>
      <c r="L19" s="95">
        <v>1.05</v>
      </c>
      <c r="M19" s="95"/>
      <c r="N19" s="183">
        <f t="shared" si="0"/>
        <v>6.55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s="185" customFormat="1" ht="15">
      <c r="A20" s="65">
        <v>4</v>
      </c>
      <c r="B20" s="111" t="s">
        <v>34</v>
      </c>
      <c r="C20" s="111" t="s">
        <v>33</v>
      </c>
      <c r="D20" s="182"/>
      <c r="E20" s="95"/>
      <c r="F20" s="95"/>
      <c r="G20" s="95"/>
      <c r="H20" s="95"/>
      <c r="I20" s="95"/>
      <c r="J20" s="95">
        <v>1.4</v>
      </c>
      <c r="K20" s="95"/>
      <c r="L20" s="95">
        <v>2.55</v>
      </c>
      <c r="M20" s="95"/>
      <c r="N20" s="183">
        <f t="shared" si="0"/>
        <v>3.9499999999999997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</row>
    <row r="21" spans="1:29" s="185" customFormat="1" ht="15">
      <c r="A21" s="65">
        <v>5</v>
      </c>
      <c r="B21" s="111" t="s">
        <v>114</v>
      </c>
      <c r="C21" s="111" t="s">
        <v>42</v>
      </c>
      <c r="D21" s="182"/>
      <c r="E21" s="95"/>
      <c r="F21" s="95"/>
      <c r="G21" s="95"/>
      <c r="H21" s="95"/>
      <c r="I21" s="95"/>
      <c r="J21" s="95">
        <v>2</v>
      </c>
      <c r="K21" s="95"/>
      <c r="L21" s="95">
        <v>1.6</v>
      </c>
      <c r="M21" s="95"/>
      <c r="N21" s="183">
        <f t="shared" si="0"/>
        <v>3.6</v>
      </c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</row>
    <row r="22" spans="1:29" s="185" customFormat="1" ht="15">
      <c r="A22" s="65">
        <v>6</v>
      </c>
      <c r="B22" s="111" t="s">
        <v>40</v>
      </c>
      <c r="C22" s="111" t="s">
        <v>41</v>
      </c>
      <c r="D22" s="182"/>
      <c r="E22" s="95"/>
      <c r="F22" s="95"/>
      <c r="G22" s="95"/>
      <c r="H22" s="95"/>
      <c r="I22" s="95">
        <v>1.0008</v>
      </c>
      <c r="J22" s="95">
        <v>0.3</v>
      </c>
      <c r="K22" s="95"/>
      <c r="L22" s="95">
        <v>1.725</v>
      </c>
      <c r="M22" s="95"/>
      <c r="N22" s="183">
        <f t="shared" si="0"/>
        <v>3.0258000000000003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</row>
    <row r="23" spans="1:29" s="185" customFormat="1" ht="15">
      <c r="A23" s="65">
        <v>7</v>
      </c>
      <c r="B23" s="111" t="s">
        <v>237</v>
      </c>
      <c r="C23" s="111" t="s">
        <v>41</v>
      </c>
      <c r="D23" s="182"/>
      <c r="E23" s="95"/>
      <c r="F23" s="95"/>
      <c r="G23" s="95"/>
      <c r="H23" s="95"/>
      <c r="I23" s="95">
        <v>1.291032</v>
      </c>
      <c r="J23" s="95"/>
      <c r="K23" s="95"/>
      <c r="L23" s="95">
        <v>1.575</v>
      </c>
      <c r="M23" s="95"/>
      <c r="N23" s="183">
        <f t="shared" si="0"/>
        <v>2.8660319999999997</v>
      </c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</row>
    <row r="24" spans="1:29" s="185" customFormat="1" ht="15">
      <c r="A24" s="65">
        <v>8</v>
      </c>
      <c r="B24" s="111" t="s">
        <v>39</v>
      </c>
      <c r="C24" s="111" t="s">
        <v>38</v>
      </c>
      <c r="D24" s="182"/>
      <c r="E24" s="95"/>
      <c r="F24" s="95"/>
      <c r="G24" s="95"/>
      <c r="H24" s="95"/>
      <c r="I24" s="95"/>
      <c r="J24" s="95">
        <v>1.7</v>
      </c>
      <c r="K24" s="95"/>
      <c r="L24" s="95">
        <v>1.15</v>
      </c>
      <c r="M24" s="95"/>
      <c r="N24" s="183">
        <f t="shared" si="0"/>
        <v>2.8499999999999996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</row>
    <row r="25" spans="1:29" s="185" customFormat="1" ht="15">
      <c r="A25" s="65">
        <v>9</v>
      </c>
      <c r="B25" s="111" t="s">
        <v>37</v>
      </c>
      <c r="C25" s="111" t="s">
        <v>22</v>
      </c>
      <c r="D25" s="182"/>
      <c r="E25" s="95"/>
      <c r="F25" s="95"/>
      <c r="G25" s="95"/>
      <c r="H25" s="95"/>
      <c r="I25" s="95"/>
      <c r="J25" s="95">
        <v>0.5</v>
      </c>
      <c r="K25" s="95"/>
      <c r="L25" s="95">
        <v>2.175</v>
      </c>
      <c r="M25" s="95"/>
      <c r="N25" s="183">
        <f t="shared" si="0"/>
        <v>2.675</v>
      </c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</row>
    <row r="26" spans="1:29" s="185" customFormat="1" ht="15">
      <c r="A26" s="65">
        <v>10</v>
      </c>
      <c r="B26" s="111" t="s">
        <v>216</v>
      </c>
      <c r="C26" s="186" t="s">
        <v>118</v>
      </c>
      <c r="D26" s="182"/>
      <c r="E26" s="95"/>
      <c r="F26" s="95"/>
      <c r="G26" s="95"/>
      <c r="H26" s="95"/>
      <c r="I26" s="95"/>
      <c r="J26" s="95"/>
      <c r="K26" s="95"/>
      <c r="L26" s="95">
        <v>1</v>
      </c>
      <c r="M26" s="95"/>
      <c r="N26" s="183">
        <f t="shared" si="0"/>
        <v>1</v>
      </c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29" s="185" customFormat="1" ht="15">
      <c r="A27" s="65">
        <v>11</v>
      </c>
      <c r="B27" s="111" t="s">
        <v>231</v>
      </c>
      <c r="C27" s="111" t="s">
        <v>99</v>
      </c>
      <c r="D27" s="182"/>
      <c r="E27" s="95"/>
      <c r="F27" s="95"/>
      <c r="G27" s="95"/>
      <c r="H27" s="95"/>
      <c r="I27" s="95"/>
      <c r="J27" s="95"/>
      <c r="K27" s="95"/>
      <c r="L27" s="95">
        <v>0.8</v>
      </c>
      <c r="M27" s="95"/>
      <c r="N27" s="183">
        <f t="shared" si="0"/>
        <v>0.8</v>
      </c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</row>
    <row r="28" spans="1:29" s="185" customFormat="1" ht="15">
      <c r="A28" s="65">
        <v>12</v>
      </c>
      <c r="B28" s="111" t="s">
        <v>232</v>
      </c>
      <c r="C28" s="111" t="s">
        <v>41</v>
      </c>
      <c r="D28" s="182"/>
      <c r="E28" s="95"/>
      <c r="F28" s="95"/>
      <c r="G28" s="95"/>
      <c r="H28" s="95"/>
      <c r="I28" s="95"/>
      <c r="J28" s="95"/>
      <c r="K28" s="95"/>
      <c r="L28" s="95">
        <v>0.7</v>
      </c>
      <c r="M28" s="95"/>
      <c r="N28" s="183">
        <f t="shared" si="0"/>
        <v>0.7</v>
      </c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9" s="185" customFormat="1" ht="15">
      <c r="A29" s="65">
        <v>13</v>
      </c>
      <c r="B29" s="111" t="s">
        <v>234</v>
      </c>
      <c r="C29" s="111" t="s">
        <v>41</v>
      </c>
      <c r="D29" s="182"/>
      <c r="E29" s="95"/>
      <c r="F29" s="95"/>
      <c r="G29" s="95"/>
      <c r="H29" s="95"/>
      <c r="I29" s="95"/>
      <c r="J29" s="95"/>
      <c r="K29" s="95"/>
      <c r="L29" s="95">
        <v>0.525</v>
      </c>
      <c r="M29" s="95"/>
      <c r="N29" s="183">
        <f t="shared" si="0"/>
        <v>0.525</v>
      </c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</row>
    <row r="30" spans="1:29" s="185" customFormat="1" ht="15">
      <c r="A30" s="65">
        <v>14</v>
      </c>
      <c r="B30" s="111" t="s">
        <v>233</v>
      </c>
      <c r="C30" s="111" t="s">
        <v>36</v>
      </c>
      <c r="D30" s="182"/>
      <c r="E30" s="95"/>
      <c r="F30" s="95"/>
      <c r="G30" s="95"/>
      <c r="H30" s="95"/>
      <c r="I30" s="95"/>
      <c r="J30" s="95"/>
      <c r="K30" s="95"/>
      <c r="L30" s="95">
        <v>0.25</v>
      </c>
      <c r="M30" s="95"/>
      <c r="N30" s="183">
        <f t="shared" si="0"/>
        <v>0.25</v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</row>
    <row r="31" spans="1:29" s="185" customFormat="1" ht="15">
      <c r="A31" s="65">
        <v>15</v>
      </c>
      <c r="B31" s="111" t="s">
        <v>236</v>
      </c>
      <c r="C31" s="111" t="s">
        <v>46</v>
      </c>
      <c r="D31" s="182"/>
      <c r="E31" s="95"/>
      <c r="F31" s="95"/>
      <c r="G31" s="95"/>
      <c r="H31" s="95"/>
      <c r="I31" s="95"/>
      <c r="J31" s="95"/>
      <c r="K31" s="95"/>
      <c r="L31" s="95">
        <v>0.1</v>
      </c>
      <c r="M31" s="95"/>
      <c r="N31" s="183">
        <f t="shared" si="0"/>
        <v>0.1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</row>
    <row r="32" spans="1:29" s="185" customFormat="1" ht="15">
      <c r="A32" s="65">
        <v>16</v>
      </c>
      <c r="B32" s="111" t="s">
        <v>235</v>
      </c>
      <c r="C32" s="111" t="s">
        <v>62</v>
      </c>
      <c r="D32" s="182"/>
      <c r="E32" s="95"/>
      <c r="F32" s="95"/>
      <c r="G32" s="95"/>
      <c r="H32" s="95"/>
      <c r="I32" s="95"/>
      <c r="J32" s="95"/>
      <c r="K32" s="95"/>
      <c r="L32" s="95">
        <v>0.075</v>
      </c>
      <c r="M32" s="95"/>
      <c r="N32" s="183">
        <f t="shared" si="0"/>
        <v>0.075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</row>
    <row r="33" spans="1:29" s="185" customFormat="1" ht="30">
      <c r="A33" s="65">
        <v>17</v>
      </c>
      <c r="B33" s="111" t="s">
        <v>209</v>
      </c>
      <c r="C33" s="186" t="s">
        <v>210</v>
      </c>
      <c r="D33" s="182"/>
      <c r="E33" s="95"/>
      <c r="F33" s="95"/>
      <c r="G33" s="95"/>
      <c r="H33" s="95"/>
      <c r="I33" s="95"/>
      <c r="J33" s="95"/>
      <c r="K33" s="95"/>
      <c r="L33" s="95">
        <v>0.075</v>
      </c>
      <c r="M33" s="95"/>
      <c r="N33" s="183">
        <f t="shared" si="0"/>
        <v>0.075</v>
      </c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</row>
    <row r="34" spans="1:29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34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s="29" customFormat="1" ht="15">
      <c r="A35" s="79"/>
      <c r="B35" s="108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s="29" customFormat="1" ht="15">
      <c r="A36" s="79"/>
      <c r="B36" s="108"/>
      <c r="C36" s="108"/>
      <c r="D36" s="109"/>
      <c r="E36" s="109"/>
      <c r="F36" s="109" t="s">
        <v>290</v>
      </c>
      <c r="G36" s="109"/>
      <c r="H36" s="109"/>
      <c r="I36" s="109"/>
      <c r="J36" s="109"/>
      <c r="K36" s="109"/>
      <c r="L36" s="109"/>
      <c r="M36" s="109"/>
      <c r="N36" s="110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ht="15">
      <c r="A37" s="127"/>
      <c r="B37" s="207" t="s">
        <v>287</v>
      </c>
      <c r="C37" s="208"/>
      <c r="D37" s="208"/>
      <c r="E37" s="127"/>
      <c r="F37" s="135" t="s">
        <v>70</v>
      </c>
      <c r="G37" s="135"/>
      <c r="H37" s="136"/>
      <c r="I37" s="127"/>
      <c r="J37" s="127"/>
      <c r="K37" s="127"/>
      <c r="L37" s="127"/>
      <c r="M37" s="127"/>
      <c r="N37" s="135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14" ht="15">
      <c r="A38" s="19"/>
      <c r="B38" s="208"/>
      <c r="C38" s="208"/>
      <c r="D38" s="208"/>
      <c r="E38" s="19"/>
      <c r="F38" s="21" t="s">
        <v>192</v>
      </c>
      <c r="G38" s="21"/>
      <c r="H38" s="30"/>
      <c r="I38" s="19"/>
      <c r="J38" s="19"/>
      <c r="K38" s="19"/>
      <c r="L38" s="19"/>
      <c r="M38" s="19"/>
      <c r="N38" s="21"/>
    </row>
    <row r="39" spans="1:14" ht="15">
      <c r="A39" s="19"/>
      <c r="B39" s="208"/>
      <c r="C39" s="208"/>
      <c r="D39" s="208"/>
      <c r="E39" s="19"/>
      <c r="F39" s="21" t="s">
        <v>26</v>
      </c>
      <c r="G39" s="21"/>
      <c r="H39" s="30"/>
      <c r="I39" s="19"/>
      <c r="J39" s="19"/>
      <c r="K39" s="19"/>
      <c r="L39" s="19"/>
      <c r="M39" s="19"/>
      <c r="N39" s="21"/>
    </row>
    <row r="40" spans="1:14" ht="15">
      <c r="A40" s="19"/>
      <c r="B40" s="208"/>
      <c r="C40" s="208"/>
      <c r="D40" s="208"/>
      <c r="E40" s="19"/>
      <c r="F40" s="21"/>
      <c r="G40" s="21"/>
      <c r="H40" s="30"/>
      <c r="I40" s="19"/>
      <c r="J40" s="19"/>
      <c r="K40" s="19"/>
      <c r="L40" s="19"/>
      <c r="M40" s="19"/>
      <c r="N40" s="21"/>
    </row>
    <row r="41" spans="1:14" ht="15">
      <c r="A41" s="19"/>
      <c r="B41" s="208"/>
      <c r="C41" s="208"/>
      <c r="D41" s="208"/>
      <c r="E41" s="19"/>
      <c r="F41" s="21" t="s">
        <v>27</v>
      </c>
      <c r="G41" s="21"/>
      <c r="H41" s="30"/>
      <c r="I41" s="19"/>
      <c r="J41" s="19"/>
      <c r="K41" s="19"/>
      <c r="L41" s="19"/>
      <c r="M41" s="19"/>
      <c r="N41" s="21"/>
    </row>
    <row r="42" spans="1:14" ht="15">
      <c r="A42" s="19"/>
      <c r="B42" s="19"/>
      <c r="C42" s="19"/>
      <c r="D42" s="19"/>
      <c r="E42" s="19"/>
      <c r="F42" s="19"/>
      <c r="G42" s="19"/>
      <c r="H42" s="31"/>
      <c r="I42" s="19"/>
      <c r="J42" s="19"/>
      <c r="K42" s="19"/>
      <c r="L42" s="19"/>
      <c r="M42" s="19"/>
      <c r="N42" s="21"/>
    </row>
    <row r="43" spans="1:14" ht="15">
      <c r="A43" s="19"/>
      <c r="B43" s="19"/>
      <c r="C43" s="19"/>
      <c r="D43" s="19"/>
      <c r="E43" s="19"/>
      <c r="F43" s="19"/>
      <c r="G43" s="19"/>
      <c r="H43" s="21"/>
      <c r="I43" s="19"/>
      <c r="J43" s="19"/>
      <c r="K43" s="19"/>
      <c r="L43" s="19"/>
      <c r="M43" s="19"/>
      <c r="N43" s="21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19"/>
      <c r="B47" s="19"/>
    </row>
    <row r="48" spans="1:2" ht="15">
      <c r="A48" s="19"/>
      <c r="B48" s="19"/>
    </row>
    <row r="49" spans="1:2" ht="15">
      <c r="A49" s="19"/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</sheetData>
  <sheetProtection/>
  <mergeCells count="2">
    <mergeCell ref="D9:E9"/>
    <mergeCell ref="B37:D41"/>
  </mergeCells>
  <printOptions/>
  <pageMargins left="0.7" right="0.7" top="0.75" bottom="0.75" header="0.3" footer="0.3"/>
  <pageSetup horizontalDpi="600" verticalDpi="600" orientation="landscape" paperSize="9" scale="54" r:id="rId2"/>
  <colBreaks count="1" manualBreakCount="1">
    <brk id="16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="80" zoomScaleSheetLayoutView="80" zoomScalePageLayoutView="0" workbookViewId="0" topLeftCell="A4">
      <selection activeCell="M43" sqref="M43"/>
    </sheetView>
  </sheetViews>
  <sheetFormatPr defaultColWidth="9.140625" defaultRowHeight="15"/>
  <cols>
    <col min="1" max="1" width="4.421875" style="1" customWidth="1"/>
    <col min="2" max="2" width="34.28125" style="0" customWidth="1"/>
    <col min="3" max="3" width="16.28125" style="0" bestFit="1" customWidth="1"/>
    <col min="4" max="4" width="7.57421875" style="0" customWidth="1"/>
    <col min="5" max="5" width="6.8515625" style="0" customWidth="1"/>
    <col min="6" max="6" width="7.28125" style="0" customWidth="1"/>
    <col min="7" max="7" width="10.421875" style="0" customWidth="1"/>
    <col min="8" max="8" width="8.140625" style="0" customWidth="1"/>
    <col min="9" max="9" width="8.57421875" style="0" customWidth="1"/>
    <col min="10" max="10" width="8.140625" style="0" customWidth="1"/>
    <col min="11" max="11" width="7.421875" style="0" bestFit="1" customWidth="1"/>
    <col min="12" max="12" width="8.140625" style="0" bestFit="1" customWidth="1"/>
    <col min="13" max="13" width="7.8515625" style="0" customWidth="1"/>
    <col min="14" max="14" width="12.421875" style="32" customWidth="1"/>
  </cols>
  <sheetData>
    <row r="1" spans="2:14" ht="15">
      <c r="B1" s="3"/>
      <c r="C1" s="3"/>
      <c r="N1" s="4"/>
    </row>
    <row r="2" spans="4:7" ht="18">
      <c r="D2" s="129" t="s">
        <v>218</v>
      </c>
      <c r="E2" s="129"/>
      <c r="F2" s="129"/>
      <c r="G2" s="129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48</v>
      </c>
      <c r="E8" s="6"/>
      <c r="F8" s="6"/>
      <c r="G8" s="6"/>
      <c r="H8" s="6"/>
    </row>
    <row r="9" spans="4:5" ht="15.75">
      <c r="D9" s="209">
        <v>2013</v>
      </c>
      <c r="E9" s="210"/>
    </row>
    <row r="10" ht="15.75" thickBot="1"/>
    <row r="11" spans="1:34" s="24" customFormat="1" ht="90.7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34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14" ht="15">
      <c r="A12" s="35"/>
      <c r="B12" s="36"/>
      <c r="D12" s="150"/>
      <c r="E12" s="150"/>
      <c r="F12" s="150"/>
      <c r="G12" s="150"/>
      <c r="H12" s="150"/>
      <c r="I12" s="150">
        <v>0.0834</v>
      </c>
      <c r="J12" s="150">
        <v>0.1</v>
      </c>
      <c r="K12" s="150"/>
      <c r="L12" s="150">
        <v>0.025</v>
      </c>
      <c r="M12" s="150"/>
      <c r="N12" s="151"/>
    </row>
    <row r="13" spans="1:17" ht="15">
      <c r="A13" s="58"/>
      <c r="B13" s="103"/>
      <c r="C13" s="10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52"/>
      <c r="O13" s="106"/>
      <c r="P13" s="106"/>
      <c r="Q13" s="106"/>
    </row>
    <row r="14" spans="1:34" s="40" customFormat="1" ht="15">
      <c r="A14" s="138"/>
      <c r="B14" s="69"/>
      <c r="C14" s="96" t="s">
        <v>19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2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24" s="29" customFormat="1" ht="15">
      <c r="A15" s="58"/>
      <c r="B15" s="69"/>
      <c r="C15" s="6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52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29" customFormat="1" ht="15">
      <c r="A16" s="58"/>
      <c r="B16" s="103"/>
      <c r="C16" s="104" t="s">
        <v>20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152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29" customFormat="1" ht="15">
      <c r="A17" s="58"/>
      <c r="B17" s="104" t="s">
        <v>52</v>
      </c>
      <c r="C17" s="10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52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34" s="188" customFormat="1" ht="15">
      <c r="A18" s="65">
        <v>1</v>
      </c>
      <c r="B18" s="107" t="s">
        <v>53</v>
      </c>
      <c r="C18" s="107" t="s">
        <v>54</v>
      </c>
      <c r="D18" s="66"/>
      <c r="E18" s="66"/>
      <c r="F18" s="66"/>
      <c r="G18" s="66"/>
      <c r="H18" s="66"/>
      <c r="I18" s="66"/>
      <c r="J18" s="66">
        <v>1.8</v>
      </c>
      <c r="K18" s="66"/>
      <c r="L18" s="66">
        <v>2.8</v>
      </c>
      <c r="M18" s="66"/>
      <c r="N18" s="187">
        <f>SUM(D18:L18)</f>
        <v>4.6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24" s="29" customFormat="1" ht="15">
      <c r="A19" s="58"/>
      <c r="B19" s="68"/>
      <c r="C19" s="10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152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s="29" customFormat="1" ht="15">
      <c r="A20" s="58"/>
      <c r="B20" s="104" t="s">
        <v>49</v>
      </c>
      <c r="C20" s="10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52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34" s="168" customFormat="1" ht="15">
      <c r="A21" s="65">
        <v>2</v>
      </c>
      <c r="B21" s="107" t="s">
        <v>55</v>
      </c>
      <c r="C21" s="107" t="s">
        <v>31</v>
      </c>
      <c r="D21" s="66"/>
      <c r="E21" s="66"/>
      <c r="F21" s="66"/>
      <c r="G21" s="66"/>
      <c r="H21" s="66"/>
      <c r="I21" s="66"/>
      <c r="J21" s="66">
        <v>1.6</v>
      </c>
      <c r="K21" s="66"/>
      <c r="L21" s="66">
        <v>2.25</v>
      </c>
      <c r="M21" s="66"/>
      <c r="N21" s="187">
        <f>SUM(D21:M21)</f>
        <v>3.85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</row>
    <row r="22" spans="1:34" s="169" customFormat="1" ht="15">
      <c r="A22" s="65">
        <v>3</v>
      </c>
      <c r="B22" s="107" t="s">
        <v>57</v>
      </c>
      <c r="C22" s="107" t="s">
        <v>58</v>
      </c>
      <c r="D22" s="66"/>
      <c r="E22" s="66"/>
      <c r="F22" s="66"/>
      <c r="G22" s="66"/>
      <c r="H22" s="66"/>
      <c r="I22" s="66"/>
      <c r="J22" s="66"/>
      <c r="K22" s="66"/>
      <c r="L22" s="66">
        <v>1.175</v>
      </c>
      <c r="M22" s="66"/>
      <c r="N22" s="187">
        <v>1.175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4" s="169" customFormat="1" ht="15">
      <c r="A23" s="65">
        <v>4</v>
      </c>
      <c r="B23" s="107" t="s">
        <v>242</v>
      </c>
      <c r="C23" s="107" t="s">
        <v>24</v>
      </c>
      <c r="D23" s="66"/>
      <c r="E23" s="66"/>
      <c r="F23" s="66"/>
      <c r="G23" s="66"/>
      <c r="H23" s="66"/>
      <c r="I23" s="66"/>
      <c r="J23" s="66"/>
      <c r="K23" s="66"/>
      <c r="L23" s="66">
        <v>0.075</v>
      </c>
      <c r="M23" s="66"/>
      <c r="N23" s="187">
        <v>0.075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</row>
    <row r="24" spans="1:34" s="41" customFormat="1" ht="15">
      <c r="A24" s="138"/>
      <c r="B24" s="69"/>
      <c r="C24" s="6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37"/>
      <c r="O24" s="106"/>
      <c r="P24" s="106"/>
      <c r="Q24" s="10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43" customFormat="1" ht="15">
      <c r="A25" s="42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3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41" customFormat="1" ht="15">
      <c r="A26" s="15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14" ht="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5"/>
    </row>
    <row r="28" spans="1:14" ht="15">
      <c r="A28" s="18"/>
      <c r="B28" s="17"/>
      <c r="C28" s="19"/>
      <c r="D28" s="19"/>
      <c r="E28" s="19"/>
      <c r="F28" s="19"/>
      <c r="G28" s="19"/>
      <c r="H28" s="21"/>
      <c r="I28" s="19"/>
      <c r="J28" s="19"/>
      <c r="K28" s="19"/>
      <c r="L28" s="19"/>
      <c r="M28" s="19"/>
      <c r="N28" s="45"/>
    </row>
    <row r="29" spans="1:14" ht="15">
      <c r="A29" s="18"/>
      <c r="B29" s="17"/>
      <c r="C29" s="19"/>
      <c r="D29" s="19"/>
      <c r="E29" s="19"/>
      <c r="F29" s="211" t="s">
        <v>292</v>
      </c>
      <c r="G29" s="204"/>
      <c r="H29" s="30"/>
      <c r="I29" s="19"/>
      <c r="J29" s="19"/>
      <c r="K29" s="19"/>
      <c r="L29" s="19"/>
      <c r="M29" s="19"/>
      <c r="N29" s="45"/>
    </row>
    <row r="30" spans="1:14" ht="15">
      <c r="A30" s="18"/>
      <c r="B30" s="19"/>
      <c r="C30" s="19"/>
      <c r="D30" s="19"/>
      <c r="E30" s="19"/>
      <c r="F30" s="21" t="s">
        <v>70</v>
      </c>
      <c r="G30" s="21"/>
      <c r="H30" s="30"/>
      <c r="I30" s="19"/>
      <c r="J30" s="19"/>
      <c r="K30" s="19"/>
      <c r="L30" s="19"/>
      <c r="M30" s="19"/>
      <c r="N30" s="45"/>
    </row>
    <row r="31" spans="1:14" ht="15">
      <c r="A31" s="18"/>
      <c r="B31" s="19"/>
      <c r="C31" s="19"/>
      <c r="D31" s="19"/>
      <c r="E31" s="19"/>
      <c r="F31" s="21" t="s">
        <v>192</v>
      </c>
      <c r="G31" s="21"/>
      <c r="H31" s="30"/>
      <c r="I31" s="19"/>
      <c r="J31" s="19"/>
      <c r="K31" s="19"/>
      <c r="L31" s="19"/>
      <c r="M31" s="19"/>
      <c r="N31" s="45"/>
    </row>
    <row r="32" spans="1:14" ht="15">
      <c r="A32" s="18"/>
      <c r="B32" s="19"/>
      <c r="C32" s="19"/>
      <c r="D32" s="19"/>
      <c r="E32" s="19"/>
      <c r="F32" s="21" t="s">
        <v>26</v>
      </c>
      <c r="G32" s="21"/>
      <c r="H32" s="30"/>
      <c r="I32" s="19"/>
      <c r="J32" s="19"/>
      <c r="K32" s="19"/>
      <c r="L32" s="19"/>
      <c r="M32" s="19"/>
      <c r="N32" s="45"/>
    </row>
    <row r="33" spans="1:14" ht="15">
      <c r="A33" s="18"/>
      <c r="B33" s="19"/>
      <c r="C33" s="19"/>
      <c r="D33" s="19"/>
      <c r="E33" s="19"/>
      <c r="F33" s="21"/>
      <c r="G33" s="21"/>
      <c r="H33" s="30"/>
      <c r="I33" s="19"/>
      <c r="J33" s="19"/>
      <c r="K33" s="19"/>
      <c r="L33" s="19"/>
      <c r="M33" s="19"/>
      <c r="N33" s="45"/>
    </row>
    <row r="34" spans="1:14" ht="15">
      <c r="A34" s="18"/>
      <c r="B34" s="19"/>
      <c r="C34" s="19"/>
      <c r="D34" s="19"/>
      <c r="E34" s="19"/>
      <c r="F34" s="21" t="s">
        <v>27</v>
      </c>
      <c r="G34" s="21"/>
      <c r="H34" s="30"/>
      <c r="I34" s="19"/>
      <c r="J34" s="19"/>
      <c r="K34" s="19"/>
      <c r="L34" s="19"/>
      <c r="M34" s="19"/>
      <c r="N34" s="45"/>
    </row>
    <row r="35" spans="1:14" ht="15">
      <c r="A35" s="18"/>
      <c r="B35" s="19"/>
      <c r="C35" s="19"/>
      <c r="D35" s="19"/>
      <c r="E35" s="19"/>
      <c r="F35" s="19"/>
      <c r="G35" s="19"/>
      <c r="H35" s="21"/>
      <c r="I35" s="19"/>
      <c r="J35" s="19"/>
      <c r="K35" s="19"/>
      <c r="L35" s="19"/>
      <c r="M35" s="19"/>
      <c r="N35" s="45"/>
    </row>
    <row r="36" spans="1:14" ht="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5"/>
    </row>
    <row r="37" spans="1:14" ht="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5"/>
    </row>
    <row r="38" spans="1:14" ht="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5"/>
    </row>
    <row r="39" spans="1:14" ht="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45"/>
    </row>
    <row r="40" spans="1:14" ht="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45"/>
    </row>
    <row r="41" spans="1:8" ht="15">
      <c r="A41" s="18"/>
      <c r="B41" s="19"/>
      <c r="G41" s="19"/>
      <c r="H41" s="19"/>
    </row>
    <row r="42" spans="1:8" ht="15">
      <c r="A42" s="18"/>
      <c r="B42" s="19"/>
      <c r="G42" s="19"/>
      <c r="H42" s="19"/>
    </row>
    <row r="43" spans="1:2" ht="15">
      <c r="A43" s="18"/>
      <c r="B43" s="19"/>
    </row>
    <row r="44" spans="1:2" ht="15">
      <c r="A44" s="18"/>
      <c r="B44" s="19"/>
    </row>
    <row r="45" spans="1:2" ht="15">
      <c r="A45" s="18"/>
      <c r="B45" s="19"/>
    </row>
    <row r="46" spans="1:2" ht="15">
      <c r="A46" s="18"/>
      <c r="B46" s="19"/>
    </row>
    <row r="47" spans="1:2" ht="15">
      <c r="A47" s="18"/>
      <c r="B47" s="19"/>
    </row>
    <row r="48" spans="1:2" ht="15">
      <c r="A48" s="18"/>
      <c r="B48" s="19"/>
    </row>
    <row r="49" spans="1:2" ht="15">
      <c r="A49" s="18"/>
      <c r="B49" s="19"/>
    </row>
    <row r="50" spans="1:2" ht="15">
      <c r="A50" s="18"/>
      <c r="B50" s="19"/>
    </row>
    <row r="51" spans="1:2" ht="15">
      <c r="A51" s="18"/>
      <c r="B51" s="19"/>
    </row>
    <row r="52" spans="1:2" ht="15">
      <c r="A52" s="18"/>
      <c r="B52" s="19"/>
    </row>
    <row r="53" spans="1:2" ht="15">
      <c r="A53" s="18"/>
      <c r="B53" s="19"/>
    </row>
    <row r="54" spans="1:2" ht="15">
      <c r="A54" s="18"/>
      <c r="B54" s="19"/>
    </row>
    <row r="55" spans="1:2" ht="15">
      <c r="A55" s="18"/>
      <c r="B55" s="19"/>
    </row>
    <row r="56" spans="1:2" ht="15">
      <c r="A56" s="18"/>
      <c r="B56" s="19"/>
    </row>
    <row r="57" spans="1:2" ht="15">
      <c r="A57" s="18"/>
      <c r="B57" s="19"/>
    </row>
    <row r="58" spans="1:2" ht="15">
      <c r="A58" s="18"/>
      <c r="B58" s="19"/>
    </row>
    <row r="59" spans="1:2" ht="15">
      <c r="A59" s="18"/>
      <c r="B59" s="19"/>
    </row>
    <row r="60" spans="1:2" ht="15">
      <c r="A60" s="18"/>
      <c r="B60" s="19"/>
    </row>
    <row r="61" spans="1:2" ht="15">
      <c r="A61" s="18"/>
      <c r="B61" s="19"/>
    </row>
    <row r="62" spans="1:2" ht="15">
      <c r="A62" s="18"/>
      <c r="B62" s="19"/>
    </row>
  </sheetData>
  <sheetProtection/>
  <mergeCells count="2">
    <mergeCell ref="D9:E9"/>
    <mergeCell ref="F29:G29"/>
  </mergeCells>
  <printOptions/>
  <pageMargins left="0.7" right="0.7" top="0.75" bottom="0.75" header="0.3" footer="0.3"/>
  <pageSetup horizontalDpi="600" verticalDpi="600" orientation="landscape" paperSize="9" scale="53" r:id="rId2"/>
  <colBreaks count="1" manualBreakCount="1">
    <brk id="16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zoomScale="90" zoomScaleSheetLayoutView="90" zoomScalePageLayoutView="0" workbookViewId="0" topLeftCell="A7">
      <selection activeCell="A25" sqref="A25"/>
    </sheetView>
  </sheetViews>
  <sheetFormatPr defaultColWidth="9.140625" defaultRowHeight="15"/>
  <cols>
    <col min="1" max="1" width="4.00390625" style="0" customWidth="1"/>
    <col min="2" max="2" width="32.28125" style="0" customWidth="1"/>
    <col min="3" max="3" width="16.140625" style="0" customWidth="1"/>
    <col min="4" max="4" width="8.140625" style="0" customWidth="1"/>
    <col min="5" max="5" width="8.421875" style="0" customWidth="1"/>
    <col min="6" max="6" width="7.57421875" style="0" customWidth="1"/>
    <col min="7" max="7" width="11.57421875" style="0" customWidth="1"/>
    <col min="8" max="8" width="8.00390625" style="0" customWidth="1"/>
    <col min="9" max="10" width="7.28125" style="0" customWidth="1"/>
    <col min="11" max="11" width="7.7109375" style="0" customWidth="1"/>
    <col min="13" max="13" width="11.28125" style="0" customWidth="1"/>
    <col min="14" max="14" width="10.28125" style="22" customWidth="1"/>
  </cols>
  <sheetData>
    <row r="1" spans="2:3" ht="15">
      <c r="B1" s="3"/>
      <c r="C1" s="3"/>
    </row>
    <row r="2" spans="4:7" ht="18">
      <c r="D2" s="132" t="s">
        <v>218</v>
      </c>
      <c r="E2" s="132"/>
      <c r="F2" s="132"/>
      <c r="G2" s="132"/>
    </row>
    <row r="3" spans="4:8" ht="15.75">
      <c r="D3" s="139" t="s">
        <v>0</v>
      </c>
      <c r="E3" s="139"/>
      <c r="F3" s="139"/>
      <c r="G3" s="139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61</v>
      </c>
      <c r="E8" s="6"/>
      <c r="F8" s="6"/>
      <c r="G8" s="6"/>
      <c r="H8" s="6"/>
    </row>
    <row r="9" spans="4:5" ht="15.75">
      <c r="D9" s="205">
        <v>2013</v>
      </c>
      <c r="E9" s="206"/>
    </row>
    <row r="10" ht="15.75" thickBot="1"/>
    <row r="11" spans="1:32" s="24" customFormat="1" ht="90.75" thickBot="1">
      <c r="A11" s="46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47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14" ht="15">
      <c r="A12" s="36"/>
      <c r="B12" s="36"/>
      <c r="D12" s="150"/>
      <c r="E12" s="150"/>
      <c r="F12" s="150"/>
      <c r="G12" s="150"/>
      <c r="H12" s="150"/>
      <c r="I12" s="150">
        <v>0.0834</v>
      </c>
      <c r="J12" s="150">
        <v>0.1</v>
      </c>
      <c r="K12" s="150"/>
      <c r="L12" s="150">
        <v>0.025</v>
      </c>
      <c r="M12" s="150"/>
      <c r="N12" s="147"/>
    </row>
    <row r="13" spans="1:24" ht="15">
      <c r="A13" s="103"/>
      <c r="B13" s="103"/>
      <c r="C13" s="10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29" customFormat="1" ht="15">
      <c r="A14" s="107"/>
      <c r="B14" s="107"/>
      <c r="C14" s="96" t="s">
        <v>19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54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s="29" customFormat="1" ht="15">
      <c r="A15" s="107"/>
      <c r="B15" s="107"/>
      <c r="C15" s="140" t="s">
        <v>20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54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29" customFormat="1" ht="15">
      <c r="A16" s="107"/>
      <c r="B16" s="140" t="s">
        <v>52</v>
      </c>
      <c r="C16" s="10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54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185" customFormat="1" ht="15">
      <c r="A17" s="107">
        <v>1</v>
      </c>
      <c r="B17" s="107" t="s">
        <v>113</v>
      </c>
      <c r="C17" s="107" t="s">
        <v>42</v>
      </c>
      <c r="D17" s="66"/>
      <c r="E17" s="66"/>
      <c r="F17" s="66"/>
      <c r="G17" s="66"/>
      <c r="H17" s="66"/>
      <c r="I17" s="66"/>
      <c r="J17" s="66"/>
      <c r="K17" s="66"/>
      <c r="L17" s="66">
        <v>2.775</v>
      </c>
      <c r="M17" s="66"/>
      <c r="N17" s="154">
        <v>2.775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4" s="29" customFormat="1" ht="15">
      <c r="A18" s="141"/>
      <c r="B18" s="140"/>
      <c r="C18" s="14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4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s="29" customFormat="1" ht="15">
      <c r="A19" s="141"/>
      <c r="B19" s="140" t="s">
        <v>49</v>
      </c>
      <c r="C19" s="140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54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s="162" customFormat="1" ht="15">
      <c r="A20" s="107">
        <v>2</v>
      </c>
      <c r="B20" s="107" t="s">
        <v>243</v>
      </c>
      <c r="C20" s="107" t="s">
        <v>22</v>
      </c>
      <c r="D20" s="66"/>
      <c r="E20" s="66"/>
      <c r="F20" s="66"/>
      <c r="G20" s="66"/>
      <c r="H20" s="66"/>
      <c r="I20" s="66">
        <v>2.245128</v>
      </c>
      <c r="J20" s="66"/>
      <c r="K20" s="66"/>
      <c r="L20" s="66">
        <v>2.35</v>
      </c>
      <c r="M20" s="66"/>
      <c r="N20" s="154">
        <v>4.595128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62" customFormat="1" ht="15">
      <c r="A21" s="107">
        <v>3</v>
      </c>
      <c r="B21" s="107" t="s">
        <v>67</v>
      </c>
      <c r="C21" s="107" t="s">
        <v>68</v>
      </c>
      <c r="D21" s="66"/>
      <c r="E21" s="66"/>
      <c r="F21" s="66"/>
      <c r="G21" s="66"/>
      <c r="H21" s="66"/>
      <c r="I21" s="66">
        <v>1.941552</v>
      </c>
      <c r="J21" s="66">
        <f>$J$12*3</f>
        <v>0.30000000000000004</v>
      </c>
      <c r="K21" s="66"/>
      <c r="L21" s="66">
        <v>2.25</v>
      </c>
      <c r="M21" s="66"/>
      <c r="N21" s="154">
        <f>SUM(D21:M21)</f>
        <v>4.491552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2" customFormat="1" ht="15">
      <c r="A22" s="107">
        <v>4</v>
      </c>
      <c r="B22" s="107" t="s">
        <v>63</v>
      </c>
      <c r="C22" s="107" t="s">
        <v>64</v>
      </c>
      <c r="D22" s="66"/>
      <c r="E22" s="66"/>
      <c r="F22" s="66"/>
      <c r="G22" s="66"/>
      <c r="H22" s="66"/>
      <c r="I22" s="66"/>
      <c r="J22" s="66">
        <v>1.1</v>
      </c>
      <c r="K22" s="66"/>
      <c r="L22" s="66">
        <v>3</v>
      </c>
      <c r="M22" s="66"/>
      <c r="N22" s="154">
        <f>SUM(D22:M22)</f>
        <v>4.1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s="162" customFormat="1" ht="15">
      <c r="A23" s="107">
        <v>5</v>
      </c>
      <c r="B23" s="107" t="s">
        <v>65</v>
      </c>
      <c r="C23" s="107" t="s">
        <v>66</v>
      </c>
      <c r="D23" s="66"/>
      <c r="E23" s="66"/>
      <c r="F23" s="66"/>
      <c r="G23" s="66"/>
      <c r="H23" s="66"/>
      <c r="I23" s="66"/>
      <c r="J23" s="66"/>
      <c r="K23" s="66"/>
      <c r="L23" s="66">
        <v>3</v>
      </c>
      <c r="M23" s="66"/>
      <c r="N23" s="154">
        <f>SUM(D23:M23)</f>
        <v>3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162" customFormat="1" ht="15">
      <c r="A24" s="107">
        <v>6</v>
      </c>
      <c r="B24" s="107" t="s">
        <v>69</v>
      </c>
      <c r="C24" s="107" t="s">
        <v>54</v>
      </c>
      <c r="D24" s="66"/>
      <c r="E24" s="66"/>
      <c r="F24" s="66"/>
      <c r="G24" s="66"/>
      <c r="H24" s="66"/>
      <c r="I24" s="66">
        <v>0.1668</v>
      </c>
      <c r="J24" s="66">
        <v>1</v>
      </c>
      <c r="K24" s="66"/>
      <c r="L24" s="66">
        <v>1.3</v>
      </c>
      <c r="M24" s="66"/>
      <c r="N24" s="154">
        <f>SUM(D24:M24)</f>
        <v>2.4668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162" customFormat="1" ht="15">
      <c r="A25" s="107"/>
      <c r="B25" s="107"/>
      <c r="C25" s="107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54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162" customFormat="1" ht="15">
      <c r="A26" s="107"/>
      <c r="B26" s="140" t="s">
        <v>56</v>
      </c>
      <c r="C26" s="10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54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162" customFormat="1" ht="15">
      <c r="A27" s="107">
        <v>7</v>
      </c>
      <c r="B27" s="107" t="s">
        <v>244</v>
      </c>
      <c r="C27" s="107" t="s">
        <v>22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54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32" spans="1:14" s="106" customFormat="1" ht="15">
      <c r="A32" s="108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1:14" ht="15">
      <c r="A33" s="19"/>
      <c r="B33" s="17"/>
      <c r="C33" s="19"/>
      <c r="D33" s="19"/>
      <c r="E33" s="19"/>
      <c r="F33" s="19"/>
      <c r="G33" s="204" t="s">
        <v>285</v>
      </c>
      <c r="H33" s="204"/>
      <c r="I33" s="19"/>
      <c r="J33" s="19"/>
      <c r="K33" s="19"/>
      <c r="L33" s="19"/>
      <c r="M33" s="19"/>
      <c r="N33" s="21"/>
    </row>
    <row r="34" spans="1:14" ht="15">
      <c r="A34" s="19"/>
      <c r="B34" s="19"/>
      <c r="C34" s="19"/>
      <c r="D34" s="19"/>
      <c r="E34" s="19"/>
      <c r="F34" s="19"/>
      <c r="G34" s="21" t="s">
        <v>70</v>
      </c>
      <c r="H34" s="21"/>
      <c r="I34" s="19"/>
      <c r="J34" s="19"/>
      <c r="K34" s="19"/>
      <c r="L34" s="19"/>
      <c r="M34" s="19"/>
      <c r="N34" s="21"/>
    </row>
    <row r="35" spans="1:14" ht="15">
      <c r="A35" s="19"/>
      <c r="B35" s="19"/>
      <c r="C35" s="19"/>
      <c r="D35" s="19"/>
      <c r="E35" s="19"/>
      <c r="F35" s="19"/>
      <c r="G35" s="21" t="s">
        <v>71</v>
      </c>
      <c r="H35" s="21"/>
      <c r="I35" s="19"/>
      <c r="J35" s="19"/>
      <c r="K35" s="19"/>
      <c r="L35" s="19"/>
      <c r="M35" s="19"/>
      <c r="N35" s="21"/>
    </row>
    <row r="36" spans="1:14" ht="15">
      <c r="A36" s="19"/>
      <c r="B36" s="19"/>
      <c r="C36" s="19"/>
      <c r="D36" s="19"/>
      <c r="E36" s="19"/>
      <c r="F36" s="19"/>
      <c r="G36" s="21" t="s">
        <v>26</v>
      </c>
      <c r="H36" s="21"/>
      <c r="I36" s="19"/>
      <c r="J36" s="19"/>
      <c r="K36" s="19"/>
      <c r="L36" s="19"/>
      <c r="M36" s="19"/>
      <c r="N36" s="21"/>
    </row>
    <row r="37" spans="1:14" ht="15">
      <c r="A37" s="19"/>
      <c r="B37" s="19"/>
      <c r="C37" s="19"/>
      <c r="D37" s="19"/>
      <c r="E37" s="19"/>
      <c r="F37" s="19"/>
      <c r="G37" s="21"/>
      <c r="H37" s="21"/>
      <c r="I37" s="19"/>
      <c r="J37" s="19"/>
      <c r="K37" s="19"/>
      <c r="L37" s="19"/>
      <c r="M37" s="19"/>
      <c r="N37" s="21"/>
    </row>
    <row r="38" spans="1:14" ht="15">
      <c r="A38" s="19"/>
      <c r="B38" s="19"/>
      <c r="C38" s="19"/>
      <c r="D38" s="19"/>
      <c r="E38" s="19"/>
      <c r="F38" s="19"/>
      <c r="G38" s="21" t="s">
        <v>27</v>
      </c>
      <c r="H38" s="21"/>
      <c r="I38" s="19"/>
      <c r="J38" s="19"/>
      <c r="K38" s="19"/>
      <c r="L38" s="19"/>
      <c r="M38" s="19"/>
      <c r="N38" s="21"/>
    </row>
    <row r="39" spans="1:14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</row>
    <row r="40" spans="1:14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</row>
    <row r="41" spans="1:14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/>
    </row>
    <row r="44" spans="1:14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1"/>
    </row>
    <row r="45" spans="1:14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/>
    </row>
    <row r="46" spans="1:14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1"/>
    </row>
    <row r="47" spans="1:14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1"/>
    </row>
    <row r="48" spans="1:14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/>
    </row>
    <row r="49" spans="1:14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1"/>
    </row>
    <row r="50" spans="1:14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1"/>
    </row>
    <row r="51" spans="1:14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1"/>
    </row>
    <row r="52" spans="1:14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1"/>
    </row>
    <row r="53" spans="1:14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1"/>
    </row>
    <row r="54" spans="1:14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1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1"/>
    </row>
    <row r="56" spans="1:14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1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1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1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1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1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1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1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1"/>
    </row>
  </sheetData>
  <sheetProtection/>
  <mergeCells count="2">
    <mergeCell ref="D9:E9"/>
    <mergeCell ref="G33:H33"/>
  </mergeCells>
  <printOptions/>
  <pageMargins left="0.7" right="0.7" top="0.75" bottom="0.75" header="0.3" footer="0.3"/>
  <pageSetup horizontalDpi="600" verticalDpi="600" orientation="landscape" paperSize="9" scale="55" r:id="rId2"/>
  <colBreaks count="1" manualBreakCount="1">
    <brk id="15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80" zoomScaleSheetLayoutView="80" zoomScalePageLayoutView="0" workbookViewId="0" topLeftCell="A1">
      <selection activeCell="H25" sqref="H25"/>
    </sheetView>
  </sheetViews>
  <sheetFormatPr defaultColWidth="9.140625" defaultRowHeight="15"/>
  <cols>
    <col min="1" max="1" width="4.140625" style="0" customWidth="1"/>
    <col min="2" max="2" width="27.57421875" style="0" customWidth="1"/>
    <col min="3" max="3" width="14.7109375" style="0" customWidth="1"/>
    <col min="4" max="5" width="8.57421875" style="0" customWidth="1"/>
    <col min="6" max="6" width="9.00390625" style="0" customWidth="1"/>
    <col min="7" max="7" width="8.57421875" style="0" customWidth="1"/>
    <col min="8" max="8" width="10.57421875" style="0" customWidth="1"/>
    <col min="9" max="10" width="12.421875" style="0" customWidth="1"/>
    <col min="11" max="11" width="7.00390625" style="0" customWidth="1"/>
    <col min="12" max="12" width="8.8515625" style="0" customWidth="1"/>
    <col min="13" max="13" width="4.28125" style="0" customWidth="1"/>
    <col min="14" max="14" width="10.421875" style="48" bestFit="1" customWidth="1"/>
  </cols>
  <sheetData>
    <row r="1" spans="2:3" ht="15">
      <c r="B1" s="3"/>
      <c r="C1" s="3"/>
    </row>
    <row r="2" spans="4:7" ht="18">
      <c r="D2" s="132" t="s">
        <v>218</v>
      </c>
      <c r="E2" s="132"/>
      <c r="F2" s="132"/>
      <c r="G2" s="132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72</v>
      </c>
      <c r="E8" s="6"/>
      <c r="F8" s="6"/>
      <c r="G8" s="6"/>
      <c r="H8" s="6"/>
    </row>
    <row r="9" spans="4:5" ht="15.75">
      <c r="D9" s="205">
        <v>2013</v>
      </c>
      <c r="E9" s="206"/>
    </row>
    <row r="10" ht="15.75" thickBot="1"/>
    <row r="11" spans="1:24" s="24" customFormat="1" ht="90.75" thickBot="1">
      <c r="A11" s="46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49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</row>
    <row r="12" spans="1:14" ht="15">
      <c r="A12" s="50"/>
      <c r="B12" s="36"/>
      <c r="D12" s="150"/>
      <c r="E12" s="150"/>
      <c r="F12" s="150"/>
      <c r="G12" s="150"/>
      <c r="H12" s="150"/>
      <c r="I12" s="150">
        <v>0.0834</v>
      </c>
      <c r="J12" s="150">
        <v>0.1</v>
      </c>
      <c r="K12" s="150"/>
      <c r="L12" s="150">
        <v>0.025</v>
      </c>
      <c r="M12" s="150"/>
      <c r="N12" s="155"/>
    </row>
    <row r="13" spans="1:24" s="41" customFormat="1" ht="15">
      <c r="A13" s="142"/>
      <c r="B13" s="111"/>
      <c r="C13" s="112" t="s">
        <v>18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5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29" customFormat="1" ht="15">
      <c r="A14" s="142"/>
      <c r="B14" s="111"/>
      <c r="C14" s="96" t="s">
        <v>19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7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s="29" customFormat="1" ht="15">
      <c r="A15" s="111"/>
      <c r="B15" s="111"/>
      <c r="C15" s="11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57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29" customFormat="1" ht="15">
      <c r="A16" s="142"/>
      <c r="B16" s="111"/>
      <c r="C16" s="143" t="s">
        <v>20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57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29" customFormat="1" ht="15">
      <c r="A17" s="142"/>
      <c r="B17" s="143" t="s">
        <v>49</v>
      </c>
      <c r="C17" s="143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57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 s="162" customFormat="1" ht="15">
      <c r="A18" s="142">
        <v>1</v>
      </c>
      <c r="B18" s="111" t="s">
        <v>73</v>
      </c>
      <c r="C18" s="111" t="s">
        <v>22</v>
      </c>
      <c r="D18" s="92"/>
      <c r="E18" s="92"/>
      <c r="F18" s="92"/>
      <c r="G18" s="92"/>
      <c r="H18" s="92">
        <v>1</v>
      </c>
      <c r="I18" s="92">
        <v>0.383</v>
      </c>
      <c r="J18" s="92">
        <v>4</v>
      </c>
      <c r="K18" s="92"/>
      <c r="L18" s="92">
        <v>3</v>
      </c>
      <c r="M18" s="92"/>
      <c r="N18" s="157">
        <f>SUM(D18:M18)</f>
        <v>8.383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62" customFormat="1" ht="15">
      <c r="A19" s="142">
        <v>2</v>
      </c>
      <c r="B19" s="111" t="s">
        <v>76</v>
      </c>
      <c r="C19" s="111" t="s">
        <v>77</v>
      </c>
      <c r="D19" s="92"/>
      <c r="E19" s="92"/>
      <c r="F19" s="92"/>
      <c r="G19" s="92"/>
      <c r="H19" s="92"/>
      <c r="I19" s="92"/>
      <c r="J19" s="92">
        <v>2.6</v>
      </c>
      <c r="K19" s="92"/>
      <c r="L19" s="92">
        <v>2.35</v>
      </c>
      <c r="M19" s="92"/>
      <c r="N19" s="157">
        <f>SUM(D19:M19)</f>
        <v>4.95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s="162" customFormat="1" ht="15">
      <c r="A20" s="142">
        <v>3</v>
      </c>
      <c r="B20" s="111" t="s">
        <v>78</v>
      </c>
      <c r="C20" s="111" t="s">
        <v>42</v>
      </c>
      <c r="D20" s="92"/>
      <c r="E20" s="92"/>
      <c r="F20" s="92"/>
      <c r="G20" s="92"/>
      <c r="H20" s="92">
        <v>1</v>
      </c>
      <c r="I20" s="92"/>
      <c r="J20" s="92">
        <v>2.7</v>
      </c>
      <c r="K20" s="92"/>
      <c r="L20" s="92">
        <v>0.975</v>
      </c>
      <c r="M20" s="92"/>
      <c r="N20" s="157">
        <f>SUM(D20:M20)</f>
        <v>4.675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62" customFormat="1" ht="15">
      <c r="A21" s="142">
        <v>4</v>
      </c>
      <c r="B21" s="111" t="s">
        <v>74</v>
      </c>
      <c r="C21" s="111" t="s">
        <v>75</v>
      </c>
      <c r="D21" s="92"/>
      <c r="E21" s="92"/>
      <c r="F21" s="92"/>
      <c r="G21" s="92"/>
      <c r="H21" s="92"/>
      <c r="I21" s="92"/>
      <c r="J21" s="92">
        <v>2.6</v>
      </c>
      <c r="K21" s="92"/>
      <c r="L21" s="92">
        <v>1.65</v>
      </c>
      <c r="M21" s="92"/>
      <c r="N21" s="157">
        <f>SUM(D21:M21)</f>
        <v>4.25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2" customFormat="1" ht="15">
      <c r="A22" s="142">
        <v>5</v>
      </c>
      <c r="B22" s="111" t="s">
        <v>83</v>
      </c>
      <c r="C22" s="111" t="s">
        <v>24</v>
      </c>
      <c r="D22" s="92"/>
      <c r="E22" s="92"/>
      <c r="F22" s="92"/>
      <c r="G22" s="92"/>
      <c r="H22" s="92"/>
      <c r="I22" s="92">
        <v>2.23512</v>
      </c>
      <c r="J22" s="92"/>
      <c r="K22" s="92"/>
      <c r="L22" s="92">
        <v>1</v>
      </c>
      <c r="M22" s="92"/>
      <c r="N22" s="157">
        <f>SUM(D22:M22)</f>
        <v>3.23512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14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1"/>
    </row>
    <row r="24" spans="1:14" ht="15">
      <c r="A24" s="19"/>
      <c r="B24" s="19"/>
      <c r="C24" s="19"/>
      <c r="D24" s="19"/>
      <c r="E24" s="19"/>
      <c r="F24" s="19"/>
      <c r="G24" s="19"/>
      <c r="H24" s="21"/>
      <c r="I24" s="19"/>
      <c r="J24" s="19"/>
      <c r="K24" s="19"/>
      <c r="L24" s="19"/>
      <c r="M24" s="19"/>
      <c r="N24" s="51"/>
    </row>
    <row r="25" spans="1:14" ht="15">
      <c r="A25" s="19"/>
      <c r="B25" s="17"/>
      <c r="C25" s="19"/>
      <c r="D25" s="19"/>
      <c r="E25" s="19"/>
      <c r="F25" s="19"/>
      <c r="G25" s="21" t="s">
        <v>191</v>
      </c>
      <c r="H25" s="202" t="s">
        <v>291</v>
      </c>
      <c r="I25" s="19"/>
      <c r="J25" s="19"/>
      <c r="K25" s="19"/>
      <c r="L25" s="19"/>
      <c r="M25" s="19"/>
      <c r="N25" s="21"/>
    </row>
    <row r="26" spans="1:14" ht="15">
      <c r="A26" s="19"/>
      <c r="B26" s="17"/>
      <c r="C26" s="19"/>
      <c r="D26" s="19"/>
      <c r="E26" s="19"/>
      <c r="F26" s="19"/>
      <c r="G26" s="21" t="s">
        <v>79</v>
      </c>
      <c r="H26" s="21"/>
      <c r="I26" s="19"/>
      <c r="J26" s="19"/>
      <c r="K26" s="19"/>
      <c r="L26" s="19"/>
      <c r="M26" s="19"/>
      <c r="N26" s="21"/>
    </row>
    <row r="27" spans="1:14" ht="15">
      <c r="A27" s="19"/>
      <c r="B27" s="19"/>
      <c r="C27" s="19"/>
      <c r="D27" s="19"/>
      <c r="E27" s="19"/>
      <c r="F27" s="19"/>
      <c r="G27" s="21" t="s">
        <v>80</v>
      </c>
      <c r="H27" s="21"/>
      <c r="I27" s="19"/>
      <c r="J27" s="19"/>
      <c r="K27" s="19"/>
      <c r="L27" s="19"/>
      <c r="M27" s="19"/>
      <c r="N27" s="21"/>
    </row>
    <row r="28" spans="1:14" ht="15">
      <c r="A28" s="19"/>
      <c r="B28" s="19"/>
      <c r="C28" s="19"/>
      <c r="D28" s="19"/>
      <c r="E28" s="19"/>
      <c r="F28" s="19"/>
      <c r="G28" s="21" t="s">
        <v>189</v>
      </c>
      <c r="H28" s="21"/>
      <c r="I28" s="19"/>
      <c r="J28" s="19"/>
      <c r="K28" s="19"/>
      <c r="L28" s="19"/>
      <c r="M28" s="19"/>
      <c r="N28" s="21"/>
    </row>
    <row r="29" spans="1:14" ht="15">
      <c r="A29" s="19"/>
      <c r="B29" s="19"/>
      <c r="C29" s="19"/>
      <c r="D29" s="19"/>
      <c r="E29" s="19"/>
      <c r="F29" s="19"/>
      <c r="G29" s="21"/>
      <c r="H29" s="21"/>
      <c r="I29" s="19"/>
      <c r="J29" s="19"/>
      <c r="K29" s="19"/>
      <c r="L29" s="19"/>
      <c r="M29" s="19"/>
      <c r="N29" s="21"/>
    </row>
    <row r="30" spans="1:14" ht="15">
      <c r="A30" s="19"/>
      <c r="B30" s="19"/>
      <c r="C30" s="19"/>
      <c r="D30" s="19"/>
      <c r="E30" s="19"/>
      <c r="F30" s="19"/>
      <c r="H30" s="21" t="s">
        <v>190</v>
      </c>
      <c r="I30" s="19"/>
      <c r="J30" s="19"/>
      <c r="K30" s="19"/>
      <c r="L30" s="19"/>
      <c r="M30" s="19"/>
      <c r="N30" s="21"/>
    </row>
    <row r="31" spans="1:14" ht="15">
      <c r="A31" s="19"/>
      <c r="B31" s="19"/>
      <c r="C31" s="19"/>
      <c r="D31" s="19"/>
      <c r="E31" s="19"/>
      <c r="F31" s="19"/>
      <c r="G31" s="19"/>
      <c r="H31" s="21" t="s">
        <v>82</v>
      </c>
      <c r="I31" s="19"/>
      <c r="J31" s="19"/>
      <c r="K31" s="19"/>
      <c r="L31" s="19"/>
      <c r="M31" s="19"/>
      <c r="N31" s="21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1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51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51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51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51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51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51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</sheetData>
  <sheetProtection/>
  <mergeCells count="1">
    <mergeCell ref="D9:E9"/>
  </mergeCells>
  <printOptions/>
  <pageMargins left="0.7" right="0.7" top="0.75" bottom="0.75" header="0.3" footer="0.3"/>
  <pageSetup horizontalDpi="600" verticalDpi="600" orientation="landscape" paperSize="9" scale="53" r:id="rId2"/>
  <colBreaks count="1" manualBreakCount="1">
    <brk id="16" max="3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67"/>
  <sheetViews>
    <sheetView view="pageBreakPreview" zoomScale="70" zoomScaleSheetLayoutView="70" zoomScalePageLayoutView="0" workbookViewId="0" topLeftCell="A37">
      <selection activeCell="L63" sqref="L63"/>
    </sheetView>
  </sheetViews>
  <sheetFormatPr defaultColWidth="9.7109375" defaultRowHeight="15"/>
  <cols>
    <col min="1" max="1" width="4.00390625" style="1" bestFit="1" customWidth="1"/>
    <col min="2" max="2" width="32.28125" style="0" customWidth="1"/>
    <col min="3" max="3" width="15.140625" style="0" bestFit="1" customWidth="1"/>
    <col min="4" max="4" width="7.7109375" style="0" customWidth="1"/>
    <col min="5" max="5" width="6.7109375" style="0" customWidth="1"/>
    <col min="6" max="6" width="8.57421875" style="0" customWidth="1"/>
    <col min="7" max="7" width="8.28125" style="0" customWidth="1"/>
    <col min="8" max="8" width="8.00390625" style="0" bestFit="1" customWidth="1"/>
    <col min="9" max="9" width="9.28125" style="3" customWidth="1"/>
    <col min="10" max="10" width="9.57421875" style="3" customWidth="1"/>
    <col min="11" max="11" width="8.7109375" style="3" customWidth="1"/>
    <col min="12" max="12" width="11.00390625" style="3" bestFit="1" customWidth="1"/>
    <col min="13" max="13" width="5.8515625" style="0" customWidth="1"/>
    <col min="14" max="14" width="11.57421875" style="52" customWidth="1"/>
    <col min="15" max="15" width="9.28125" style="0" customWidth="1"/>
  </cols>
  <sheetData>
    <row r="1" spans="2:3" ht="15">
      <c r="B1" s="3"/>
      <c r="C1" s="3"/>
    </row>
    <row r="2" spans="4:7" ht="18">
      <c r="D2" s="132" t="s">
        <v>218</v>
      </c>
      <c r="E2" s="132"/>
      <c r="F2" s="132"/>
      <c r="G2" s="132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195</v>
      </c>
      <c r="E8" s="6"/>
      <c r="F8" s="6"/>
      <c r="G8" s="6"/>
      <c r="H8" s="6"/>
    </row>
    <row r="9" spans="4:5" ht="15.75">
      <c r="D9" s="205">
        <v>2013</v>
      </c>
      <c r="E9" s="206"/>
    </row>
    <row r="10" ht="16.5" thickBot="1">
      <c r="D10" s="53"/>
    </row>
    <row r="11" spans="1:27" s="56" customFormat="1" ht="90.7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54" t="s">
        <v>12</v>
      </c>
      <c r="J11" s="54" t="s">
        <v>84</v>
      </c>
      <c r="K11" s="54" t="s">
        <v>85</v>
      </c>
      <c r="L11" s="54" t="s">
        <v>15</v>
      </c>
      <c r="M11" s="8" t="s">
        <v>16</v>
      </c>
      <c r="N11" s="5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2" customFormat="1" ht="15">
      <c r="A12" s="11"/>
      <c r="B12" s="11"/>
      <c r="D12" s="13"/>
      <c r="E12" s="13"/>
      <c r="F12" s="13"/>
      <c r="G12" s="13"/>
      <c r="H12" s="13"/>
      <c r="I12" s="13">
        <v>0.0834</v>
      </c>
      <c r="J12" s="13">
        <v>0.1</v>
      </c>
      <c r="K12" s="13"/>
      <c r="L12" s="13">
        <v>0.025</v>
      </c>
      <c r="M12" s="13"/>
      <c r="N12" s="5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4" s="61" customFormat="1" ht="15">
      <c r="A13" s="58"/>
      <c r="B13" s="58"/>
      <c r="C13" s="9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s="192" customFormat="1" ht="15">
      <c r="A14" s="86">
        <v>1</v>
      </c>
      <c r="B14" s="189" t="s">
        <v>86</v>
      </c>
      <c r="C14" s="86" t="s">
        <v>87</v>
      </c>
      <c r="D14" s="190"/>
      <c r="E14" s="190"/>
      <c r="F14" s="190">
        <v>3</v>
      </c>
      <c r="G14" s="190"/>
      <c r="H14" s="190"/>
      <c r="I14" s="190"/>
      <c r="J14" s="190">
        <v>0.9</v>
      </c>
      <c r="K14" s="190"/>
      <c r="L14" s="190">
        <v>1.25</v>
      </c>
      <c r="M14" s="190"/>
      <c r="N14" s="191">
        <f>SUM(D14:M14)</f>
        <v>5.15</v>
      </c>
    </row>
    <row r="15" spans="1:14" s="192" customFormat="1" ht="15">
      <c r="A15" s="86">
        <v>2</v>
      </c>
      <c r="B15" s="189" t="s">
        <v>213</v>
      </c>
      <c r="C15" s="86" t="s">
        <v>41</v>
      </c>
      <c r="D15" s="190"/>
      <c r="E15" s="190"/>
      <c r="F15" s="190"/>
      <c r="G15" s="190">
        <v>2</v>
      </c>
      <c r="H15" s="190"/>
      <c r="I15" s="190">
        <v>0.42367</v>
      </c>
      <c r="J15" s="190"/>
      <c r="K15" s="190"/>
      <c r="L15" s="190">
        <v>1.775</v>
      </c>
      <c r="M15" s="190"/>
      <c r="N15" s="191">
        <v>4.19867</v>
      </c>
    </row>
    <row r="16" spans="1:14" s="61" customFormat="1" ht="15">
      <c r="A16" s="86"/>
      <c r="B16" s="87"/>
      <c r="C16" s="87"/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61" customFormat="1" ht="15">
      <c r="A17" s="87"/>
      <c r="B17" s="88"/>
      <c r="C17" s="88" t="s">
        <v>20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4"/>
    </row>
    <row r="18" spans="1:14" s="131" customFormat="1" ht="15">
      <c r="A18" s="87">
        <v>3</v>
      </c>
      <c r="B18" s="67" t="s">
        <v>92</v>
      </c>
      <c r="C18" s="67" t="s">
        <v>93</v>
      </c>
      <c r="D18" s="92"/>
      <c r="E18" s="92"/>
      <c r="F18" s="92">
        <v>3</v>
      </c>
      <c r="G18" s="92"/>
      <c r="H18" s="92"/>
      <c r="I18" s="92">
        <v>1.5846</v>
      </c>
      <c r="J18" s="92">
        <v>6.6</v>
      </c>
      <c r="K18" s="92"/>
      <c r="L18" s="92">
        <v>3</v>
      </c>
      <c r="M18" s="92"/>
      <c r="N18" s="193">
        <f aca="true" t="shared" si="0" ref="N18:N24">SUM(D18:M18)</f>
        <v>14.1846</v>
      </c>
    </row>
    <row r="19" spans="1:14" s="131" customFormat="1" ht="15">
      <c r="A19" s="87">
        <v>4</v>
      </c>
      <c r="B19" s="67" t="s">
        <v>109</v>
      </c>
      <c r="C19" s="67" t="s">
        <v>29</v>
      </c>
      <c r="D19" s="92"/>
      <c r="E19" s="92"/>
      <c r="F19" s="92">
        <v>3</v>
      </c>
      <c r="G19" s="92"/>
      <c r="H19" s="92"/>
      <c r="I19" s="92">
        <v>3</v>
      </c>
      <c r="J19" s="92">
        <v>3.7</v>
      </c>
      <c r="K19" s="92"/>
      <c r="L19" s="92">
        <v>3</v>
      </c>
      <c r="M19" s="92"/>
      <c r="N19" s="157">
        <f t="shared" si="0"/>
        <v>12.7</v>
      </c>
    </row>
    <row r="20" spans="1:14" s="131" customFormat="1" ht="15">
      <c r="A20" s="87">
        <v>5</v>
      </c>
      <c r="B20" s="67" t="s">
        <v>101</v>
      </c>
      <c r="C20" s="67" t="s">
        <v>41</v>
      </c>
      <c r="D20" s="92"/>
      <c r="E20" s="92"/>
      <c r="F20" s="92">
        <v>3</v>
      </c>
      <c r="G20" s="92"/>
      <c r="H20" s="92"/>
      <c r="I20" s="92">
        <v>2.5854</v>
      </c>
      <c r="J20" s="92">
        <v>3.6</v>
      </c>
      <c r="K20" s="92"/>
      <c r="L20" s="92">
        <v>3</v>
      </c>
      <c r="M20" s="92"/>
      <c r="N20" s="157">
        <f t="shared" si="0"/>
        <v>12.1854</v>
      </c>
    </row>
    <row r="21" spans="1:14" s="131" customFormat="1" ht="15">
      <c r="A21" s="87">
        <v>6</v>
      </c>
      <c r="B21" s="67" t="s">
        <v>104</v>
      </c>
      <c r="C21" s="67" t="s">
        <v>24</v>
      </c>
      <c r="D21" s="92"/>
      <c r="E21" s="92"/>
      <c r="F21" s="92"/>
      <c r="G21" s="92">
        <v>2</v>
      </c>
      <c r="H21" s="92"/>
      <c r="I21" s="92">
        <v>1.5846</v>
      </c>
      <c r="J21" s="92">
        <v>5</v>
      </c>
      <c r="K21" s="92"/>
      <c r="L21" s="92">
        <v>3</v>
      </c>
      <c r="M21" s="92"/>
      <c r="N21" s="157">
        <f t="shared" si="0"/>
        <v>11.5846</v>
      </c>
    </row>
    <row r="22" spans="1:14" s="131" customFormat="1" ht="15">
      <c r="A22" s="87">
        <v>7</v>
      </c>
      <c r="B22" s="67" t="s">
        <v>95</v>
      </c>
      <c r="C22" s="67" t="s">
        <v>38</v>
      </c>
      <c r="D22" s="92"/>
      <c r="E22" s="92"/>
      <c r="F22" s="92"/>
      <c r="G22" s="92">
        <v>2</v>
      </c>
      <c r="H22" s="92"/>
      <c r="I22" s="92">
        <v>2.919</v>
      </c>
      <c r="J22" s="92">
        <v>0.9</v>
      </c>
      <c r="K22" s="92"/>
      <c r="L22" s="92">
        <v>2.425</v>
      </c>
      <c r="M22" s="92"/>
      <c r="N22" s="157">
        <f t="shared" si="0"/>
        <v>8.244</v>
      </c>
    </row>
    <row r="23" spans="1:14" s="131" customFormat="1" ht="15">
      <c r="A23" s="87">
        <v>8</v>
      </c>
      <c r="B23" s="67" t="s">
        <v>107</v>
      </c>
      <c r="C23" s="67" t="s">
        <v>108</v>
      </c>
      <c r="D23" s="92"/>
      <c r="E23" s="92"/>
      <c r="F23" s="92"/>
      <c r="G23" s="92">
        <v>2</v>
      </c>
      <c r="H23" s="92"/>
      <c r="I23" s="92">
        <v>3</v>
      </c>
      <c r="J23" s="92"/>
      <c r="K23" s="92"/>
      <c r="L23" s="92">
        <v>3</v>
      </c>
      <c r="M23" s="92"/>
      <c r="N23" s="157">
        <f t="shared" si="0"/>
        <v>8</v>
      </c>
    </row>
    <row r="24" spans="1:14" s="131" customFormat="1" ht="15">
      <c r="A24" s="87">
        <v>9</v>
      </c>
      <c r="B24" s="67" t="s">
        <v>106</v>
      </c>
      <c r="C24" s="67" t="s">
        <v>41</v>
      </c>
      <c r="D24" s="92"/>
      <c r="E24" s="92"/>
      <c r="F24" s="92"/>
      <c r="G24" s="92"/>
      <c r="H24" s="92"/>
      <c r="I24" s="92">
        <v>3</v>
      </c>
      <c r="J24" s="92">
        <v>1.3</v>
      </c>
      <c r="K24" s="92"/>
      <c r="L24" s="92">
        <v>3</v>
      </c>
      <c r="M24" s="92"/>
      <c r="N24" s="157">
        <f t="shared" si="0"/>
        <v>7.3</v>
      </c>
    </row>
    <row r="25" spans="1:14" s="131" customFormat="1" ht="15">
      <c r="A25" s="87">
        <v>10</v>
      </c>
      <c r="B25" s="103" t="s">
        <v>288</v>
      </c>
      <c r="C25" s="203" t="s">
        <v>289</v>
      </c>
      <c r="D25" s="92"/>
      <c r="E25" s="92"/>
      <c r="F25" s="92">
        <v>3</v>
      </c>
      <c r="G25" s="92"/>
      <c r="H25" s="92"/>
      <c r="I25" s="92"/>
      <c r="J25" s="92">
        <v>0.8</v>
      </c>
      <c r="K25" s="92"/>
      <c r="L25" s="92">
        <v>2.825</v>
      </c>
      <c r="M25" s="92"/>
      <c r="N25" s="193">
        <v>6.625</v>
      </c>
    </row>
    <row r="26" spans="1:14" s="131" customFormat="1" ht="15">
      <c r="A26" s="87">
        <v>11</v>
      </c>
      <c r="B26" s="111" t="s">
        <v>246</v>
      </c>
      <c r="C26" s="67" t="s">
        <v>99</v>
      </c>
      <c r="D26" s="92"/>
      <c r="E26" s="92">
        <v>4</v>
      </c>
      <c r="F26" s="92"/>
      <c r="G26" s="92"/>
      <c r="H26" s="92"/>
      <c r="I26" s="92"/>
      <c r="J26" s="92"/>
      <c r="K26" s="92"/>
      <c r="L26" s="92">
        <v>2.575</v>
      </c>
      <c r="M26" s="92"/>
      <c r="N26" s="193">
        <f aca="true" t="shared" si="1" ref="N26:N49">SUM(D26:M26)</f>
        <v>6.575</v>
      </c>
    </row>
    <row r="27" spans="1:14" s="131" customFormat="1" ht="15">
      <c r="A27" s="87">
        <v>12</v>
      </c>
      <c r="B27" s="111" t="s">
        <v>262</v>
      </c>
      <c r="C27" s="67" t="s">
        <v>47</v>
      </c>
      <c r="D27" s="92"/>
      <c r="E27" s="92"/>
      <c r="F27" s="92">
        <v>3</v>
      </c>
      <c r="G27" s="92">
        <v>2</v>
      </c>
      <c r="H27" s="92">
        <v>1</v>
      </c>
      <c r="I27" s="92"/>
      <c r="J27" s="92"/>
      <c r="K27" s="92"/>
      <c r="L27" s="92">
        <v>0.475</v>
      </c>
      <c r="M27" s="92"/>
      <c r="N27" s="193">
        <f t="shared" si="1"/>
        <v>6.475</v>
      </c>
    </row>
    <row r="28" spans="1:14" s="131" customFormat="1" ht="15">
      <c r="A28" s="87">
        <v>13</v>
      </c>
      <c r="B28" s="67" t="s">
        <v>110</v>
      </c>
      <c r="C28" s="67" t="s">
        <v>35</v>
      </c>
      <c r="D28" s="92"/>
      <c r="E28" s="92"/>
      <c r="F28" s="92">
        <v>3</v>
      </c>
      <c r="G28" s="92"/>
      <c r="H28" s="92"/>
      <c r="I28" s="92"/>
      <c r="J28" s="92">
        <v>1.2</v>
      </c>
      <c r="K28" s="92"/>
      <c r="L28" s="92">
        <v>2.075</v>
      </c>
      <c r="M28" s="92"/>
      <c r="N28" s="193">
        <f t="shared" si="1"/>
        <v>6.275</v>
      </c>
    </row>
    <row r="29" spans="1:14" s="131" customFormat="1" ht="15">
      <c r="A29" s="87">
        <v>14</v>
      </c>
      <c r="B29" s="111" t="s">
        <v>254</v>
      </c>
      <c r="C29" s="67" t="s">
        <v>64</v>
      </c>
      <c r="D29" s="92"/>
      <c r="E29" s="92"/>
      <c r="F29" s="92"/>
      <c r="G29" s="92"/>
      <c r="H29" s="92"/>
      <c r="I29" s="92">
        <v>3</v>
      </c>
      <c r="J29" s="92"/>
      <c r="K29" s="92"/>
      <c r="L29" s="92">
        <v>2.325</v>
      </c>
      <c r="M29" s="92"/>
      <c r="N29" s="193">
        <f t="shared" si="1"/>
        <v>5.325</v>
      </c>
    </row>
    <row r="30" spans="1:14" s="131" customFormat="1" ht="15">
      <c r="A30" s="87">
        <v>15</v>
      </c>
      <c r="B30" s="111" t="s">
        <v>257</v>
      </c>
      <c r="C30" s="67" t="s">
        <v>35</v>
      </c>
      <c r="D30" s="92"/>
      <c r="E30" s="92"/>
      <c r="F30" s="92"/>
      <c r="G30" s="92">
        <v>2</v>
      </c>
      <c r="H30" s="92">
        <v>1</v>
      </c>
      <c r="I30" s="92"/>
      <c r="J30" s="92"/>
      <c r="K30" s="92"/>
      <c r="L30" s="92">
        <v>2.25</v>
      </c>
      <c r="M30" s="92"/>
      <c r="N30" s="193">
        <f t="shared" si="1"/>
        <v>5.25</v>
      </c>
    </row>
    <row r="31" spans="1:14" s="131" customFormat="1" ht="15">
      <c r="A31" s="87">
        <v>16</v>
      </c>
      <c r="B31" s="194" t="s">
        <v>91</v>
      </c>
      <c r="C31" s="189" t="s">
        <v>62</v>
      </c>
      <c r="D31" s="190"/>
      <c r="E31" s="190"/>
      <c r="F31" s="190"/>
      <c r="G31" s="190"/>
      <c r="H31" s="190"/>
      <c r="I31" s="190">
        <v>2.008</v>
      </c>
      <c r="J31" s="190">
        <v>0.3</v>
      </c>
      <c r="K31" s="190"/>
      <c r="L31" s="190">
        <v>2.625</v>
      </c>
      <c r="M31" s="190"/>
      <c r="N31" s="193">
        <f t="shared" si="1"/>
        <v>4.933</v>
      </c>
    </row>
    <row r="32" spans="1:14" s="131" customFormat="1" ht="15">
      <c r="A32" s="87">
        <v>17</v>
      </c>
      <c r="B32" s="194" t="s">
        <v>255</v>
      </c>
      <c r="C32" s="189" t="s">
        <v>45</v>
      </c>
      <c r="D32" s="190"/>
      <c r="E32" s="190"/>
      <c r="F32" s="190"/>
      <c r="G32" s="190"/>
      <c r="H32" s="190"/>
      <c r="I32" s="190">
        <v>1.481184</v>
      </c>
      <c r="J32" s="190"/>
      <c r="K32" s="190"/>
      <c r="L32" s="190">
        <v>1.85</v>
      </c>
      <c r="M32" s="190"/>
      <c r="N32" s="193">
        <f t="shared" si="1"/>
        <v>3.3311840000000004</v>
      </c>
    </row>
    <row r="33" spans="1:14" s="131" customFormat="1" ht="15">
      <c r="A33" s="87">
        <v>18</v>
      </c>
      <c r="B33" s="189" t="s">
        <v>105</v>
      </c>
      <c r="C33" s="189" t="s">
        <v>22</v>
      </c>
      <c r="D33" s="190"/>
      <c r="E33" s="190"/>
      <c r="F33" s="190"/>
      <c r="G33" s="190"/>
      <c r="H33" s="190"/>
      <c r="I33" s="190"/>
      <c r="J33" s="190">
        <v>0.4</v>
      </c>
      <c r="K33" s="190"/>
      <c r="L33" s="190">
        <v>2.275</v>
      </c>
      <c r="M33" s="190"/>
      <c r="N33" s="193">
        <f t="shared" si="1"/>
        <v>2.675</v>
      </c>
    </row>
    <row r="34" spans="1:14" s="131" customFormat="1" ht="15">
      <c r="A34" s="87">
        <v>19</v>
      </c>
      <c r="B34" s="194" t="s">
        <v>248</v>
      </c>
      <c r="C34" s="189" t="s">
        <v>77</v>
      </c>
      <c r="D34" s="190"/>
      <c r="E34" s="190"/>
      <c r="F34" s="190"/>
      <c r="G34" s="190"/>
      <c r="H34" s="190"/>
      <c r="I34" s="190"/>
      <c r="J34" s="190"/>
      <c r="K34" s="190"/>
      <c r="L34" s="190">
        <v>2.625</v>
      </c>
      <c r="M34" s="190"/>
      <c r="N34" s="193">
        <f t="shared" si="1"/>
        <v>2.625</v>
      </c>
    </row>
    <row r="35" spans="1:14" s="131" customFormat="1" ht="15">
      <c r="A35" s="87">
        <v>20</v>
      </c>
      <c r="B35" s="194" t="s">
        <v>250</v>
      </c>
      <c r="C35" s="189" t="s">
        <v>29</v>
      </c>
      <c r="D35" s="190"/>
      <c r="E35" s="190"/>
      <c r="F35" s="190"/>
      <c r="G35" s="190"/>
      <c r="H35" s="190"/>
      <c r="I35" s="190">
        <v>0.543768</v>
      </c>
      <c r="J35" s="190"/>
      <c r="K35" s="190"/>
      <c r="L35" s="190">
        <v>1.775</v>
      </c>
      <c r="M35" s="190"/>
      <c r="N35" s="193">
        <f t="shared" si="1"/>
        <v>2.318768</v>
      </c>
    </row>
    <row r="36" spans="1:14" s="131" customFormat="1" ht="15">
      <c r="A36" s="87">
        <v>21</v>
      </c>
      <c r="B36" s="194" t="s">
        <v>258</v>
      </c>
      <c r="C36" s="189" t="s">
        <v>41</v>
      </c>
      <c r="D36" s="190"/>
      <c r="E36" s="190"/>
      <c r="F36" s="190"/>
      <c r="G36" s="190"/>
      <c r="H36" s="190"/>
      <c r="I36" s="190">
        <v>0.413664</v>
      </c>
      <c r="J36" s="190"/>
      <c r="K36" s="190"/>
      <c r="L36" s="190">
        <v>1.5</v>
      </c>
      <c r="M36" s="190"/>
      <c r="N36" s="193">
        <f t="shared" si="1"/>
        <v>1.913664</v>
      </c>
    </row>
    <row r="37" spans="1:14" s="131" customFormat="1" ht="15">
      <c r="A37" s="87">
        <v>22</v>
      </c>
      <c r="B37" s="194" t="s">
        <v>245</v>
      </c>
      <c r="C37" s="189" t="s">
        <v>62</v>
      </c>
      <c r="D37" s="190"/>
      <c r="E37" s="190"/>
      <c r="F37" s="190"/>
      <c r="G37" s="190"/>
      <c r="H37" s="190"/>
      <c r="I37" s="190"/>
      <c r="J37" s="190"/>
      <c r="K37" s="190"/>
      <c r="L37" s="190">
        <v>1.875</v>
      </c>
      <c r="M37" s="190"/>
      <c r="N37" s="193">
        <f t="shared" si="1"/>
        <v>1.875</v>
      </c>
    </row>
    <row r="38" spans="1:14" s="131" customFormat="1" ht="15">
      <c r="A38" s="87">
        <v>23</v>
      </c>
      <c r="B38" s="189" t="s">
        <v>100</v>
      </c>
      <c r="C38" s="189" t="s">
        <v>24</v>
      </c>
      <c r="D38" s="190"/>
      <c r="E38" s="190"/>
      <c r="F38" s="190"/>
      <c r="G38" s="190"/>
      <c r="H38" s="190"/>
      <c r="I38" s="190"/>
      <c r="J38" s="190"/>
      <c r="K38" s="190"/>
      <c r="L38" s="190">
        <v>1.85</v>
      </c>
      <c r="M38" s="190"/>
      <c r="N38" s="193">
        <f t="shared" si="1"/>
        <v>1.85</v>
      </c>
    </row>
    <row r="39" spans="1:14" s="131" customFormat="1" ht="15">
      <c r="A39" s="87">
        <v>24</v>
      </c>
      <c r="B39" s="194" t="s">
        <v>217</v>
      </c>
      <c r="C39" s="189" t="s">
        <v>22</v>
      </c>
      <c r="D39" s="190"/>
      <c r="E39" s="190"/>
      <c r="F39" s="190"/>
      <c r="G39" s="190"/>
      <c r="H39" s="190"/>
      <c r="I39" s="190">
        <v>0.6672</v>
      </c>
      <c r="J39" s="190"/>
      <c r="K39" s="190"/>
      <c r="L39" s="190">
        <v>1.125</v>
      </c>
      <c r="M39" s="190"/>
      <c r="N39" s="193">
        <f t="shared" si="1"/>
        <v>1.7922</v>
      </c>
    </row>
    <row r="40" spans="1:14" s="131" customFormat="1" ht="15">
      <c r="A40" s="87">
        <v>25</v>
      </c>
      <c r="B40" s="189" t="s">
        <v>188</v>
      </c>
      <c r="C40" s="189" t="s">
        <v>36</v>
      </c>
      <c r="D40" s="190"/>
      <c r="E40" s="190"/>
      <c r="F40" s="190"/>
      <c r="G40" s="190"/>
      <c r="H40" s="190"/>
      <c r="I40" s="190"/>
      <c r="J40" s="190"/>
      <c r="K40" s="190"/>
      <c r="L40" s="190">
        <v>1.65</v>
      </c>
      <c r="M40" s="190"/>
      <c r="N40" s="193">
        <f t="shared" si="1"/>
        <v>1.65</v>
      </c>
    </row>
    <row r="41" spans="1:14" s="131" customFormat="1" ht="15">
      <c r="A41" s="87">
        <v>26</v>
      </c>
      <c r="B41" s="189" t="s">
        <v>102</v>
      </c>
      <c r="C41" s="189" t="s">
        <v>103</v>
      </c>
      <c r="D41" s="190"/>
      <c r="E41" s="190"/>
      <c r="F41" s="190"/>
      <c r="G41" s="190"/>
      <c r="H41" s="190"/>
      <c r="I41" s="190">
        <v>0.0834</v>
      </c>
      <c r="J41" s="190"/>
      <c r="K41" s="190"/>
      <c r="L41" s="190">
        <v>1.5</v>
      </c>
      <c r="M41" s="190"/>
      <c r="N41" s="193">
        <f t="shared" si="1"/>
        <v>1.5834</v>
      </c>
    </row>
    <row r="42" spans="1:14" s="131" customFormat="1" ht="15">
      <c r="A42" s="87">
        <v>27</v>
      </c>
      <c r="B42" s="194" t="s">
        <v>252</v>
      </c>
      <c r="C42" s="189" t="s">
        <v>47</v>
      </c>
      <c r="D42" s="190"/>
      <c r="E42" s="190"/>
      <c r="F42" s="190"/>
      <c r="G42" s="190"/>
      <c r="H42" s="190"/>
      <c r="I42" s="190"/>
      <c r="J42" s="190"/>
      <c r="K42" s="190"/>
      <c r="L42" s="190">
        <v>1.325</v>
      </c>
      <c r="M42" s="190"/>
      <c r="N42" s="193">
        <f t="shared" si="1"/>
        <v>1.325</v>
      </c>
    </row>
    <row r="43" spans="1:14" s="131" customFormat="1" ht="15">
      <c r="A43" s="87">
        <v>28</v>
      </c>
      <c r="B43" s="194" t="s">
        <v>260</v>
      </c>
      <c r="C43" s="189" t="s">
        <v>24</v>
      </c>
      <c r="D43" s="190"/>
      <c r="E43" s="190"/>
      <c r="F43" s="190"/>
      <c r="G43" s="190"/>
      <c r="H43" s="190"/>
      <c r="I43" s="190"/>
      <c r="J43" s="190"/>
      <c r="K43" s="190"/>
      <c r="L43" s="190">
        <v>1.025</v>
      </c>
      <c r="M43" s="190"/>
      <c r="N43" s="193">
        <f t="shared" si="1"/>
        <v>1.025</v>
      </c>
    </row>
    <row r="44" spans="1:14" s="131" customFormat="1" ht="15">
      <c r="A44" s="87">
        <v>29</v>
      </c>
      <c r="B44" s="194" t="s">
        <v>256</v>
      </c>
      <c r="C44" s="189" t="s">
        <v>44</v>
      </c>
      <c r="D44" s="190"/>
      <c r="E44" s="190"/>
      <c r="F44" s="190"/>
      <c r="G44" s="190"/>
      <c r="H44" s="190"/>
      <c r="I44" s="190"/>
      <c r="J44" s="190"/>
      <c r="K44" s="190"/>
      <c r="L44" s="190">
        <v>0.75</v>
      </c>
      <c r="M44" s="190"/>
      <c r="N44" s="193">
        <f t="shared" si="1"/>
        <v>0.75</v>
      </c>
    </row>
    <row r="45" spans="1:14" s="131" customFormat="1" ht="15">
      <c r="A45" s="87">
        <v>30</v>
      </c>
      <c r="B45" s="194" t="s">
        <v>247</v>
      </c>
      <c r="C45" s="189" t="s">
        <v>62</v>
      </c>
      <c r="D45" s="190"/>
      <c r="E45" s="190"/>
      <c r="F45" s="190"/>
      <c r="G45" s="190"/>
      <c r="H45" s="190"/>
      <c r="I45" s="190"/>
      <c r="J45" s="190"/>
      <c r="K45" s="190"/>
      <c r="L45" s="190">
        <v>0.725</v>
      </c>
      <c r="M45" s="190"/>
      <c r="N45" s="193">
        <f t="shared" si="1"/>
        <v>0.725</v>
      </c>
    </row>
    <row r="46" spans="1:14" s="131" customFormat="1" ht="15">
      <c r="A46" s="87">
        <v>31</v>
      </c>
      <c r="B46" s="194" t="s">
        <v>111</v>
      </c>
      <c r="C46" s="189" t="s">
        <v>22</v>
      </c>
      <c r="D46" s="190"/>
      <c r="E46" s="190"/>
      <c r="F46" s="190"/>
      <c r="G46" s="190"/>
      <c r="H46" s="190"/>
      <c r="I46" s="190"/>
      <c r="J46" s="190"/>
      <c r="K46" s="190"/>
      <c r="L46" s="190">
        <v>0.65</v>
      </c>
      <c r="M46" s="190"/>
      <c r="N46" s="193">
        <f t="shared" si="1"/>
        <v>0.65</v>
      </c>
    </row>
    <row r="47" spans="1:14" s="131" customFormat="1" ht="15">
      <c r="A47" s="87">
        <v>32</v>
      </c>
      <c r="B47" s="194" t="s">
        <v>251</v>
      </c>
      <c r="C47" s="189" t="s">
        <v>36</v>
      </c>
      <c r="D47" s="190"/>
      <c r="E47" s="190"/>
      <c r="F47" s="190"/>
      <c r="G47" s="190"/>
      <c r="H47" s="190"/>
      <c r="I47" s="190"/>
      <c r="J47" s="190"/>
      <c r="K47" s="190"/>
      <c r="L47" s="190">
        <v>0.65</v>
      </c>
      <c r="M47" s="190"/>
      <c r="N47" s="193">
        <f t="shared" si="1"/>
        <v>0.65</v>
      </c>
    </row>
    <row r="48" spans="1:14" s="131" customFormat="1" ht="15">
      <c r="A48" s="87">
        <v>33</v>
      </c>
      <c r="B48" s="194" t="s">
        <v>211</v>
      </c>
      <c r="C48" s="189" t="s">
        <v>212</v>
      </c>
      <c r="D48" s="190"/>
      <c r="E48" s="190"/>
      <c r="F48" s="190"/>
      <c r="G48" s="190"/>
      <c r="H48" s="190"/>
      <c r="I48" s="190"/>
      <c r="J48" s="190"/>
      <c r="K48" s="190"/>
      <c r="L48" s="190">
        <v>0.525</v>
      </c>
      <c r="M48" s="190"/>
      <c r="N48" s="193">
        <f t="shared" si="1"/>
        <v>0.525</v>
      </c>
    </row>
    <row r="49" spans="1:14" s="131" customFormat="1" ht="15">
      <c r="A49" s="87">
        <v>34</v>
      </c>
      <c r="B49" s="194" t="s">
        <v>249</v>
      </c>
      <c r="C49" s="189" t="s">
        <v>46</v>
      </c>
      <c r="D49" s="190"/>
      <c r="E49" s="190"/>
      <c r="F49" s="190"/>
      <c r="G49" s="190"/>
      <c r="H49" s="190"/>
      <c r="I49" s="190"/>
      <c r="J49" s="190"/>
      <c r="K49" s="190"/>
      <c r="L49" s="190">
        <v>0.45</v>
      </c>
      <c r="M49" s="190"/>
      <c r="N49" s="193">
        <f t="shared" si="1"/>
        <v>0.45</v>
      </c>
    </row>
    <row r="50" spans="1:14" s="131" customFormat="1" ht="15">
      <c r="A50" s="86"/>
      <c r="B50" s="194"/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3"/>
    </row>
    <row r="51" spans="1:14" s="131" customFormat="1" ht="15">
      <c r="A51" s="86"/>
      <c r="B51" s="195" t="s">
        <v>56</v>
      </c>
      <c r="C51" s="18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3"/>
    </row>
    <row r="52" spans="1:14" s="131" customFormat="1" ht="15">
      <c r="A52" s="86">
        <v>35</v>
      </c>
      <c r="B52" s="96" t="s">
        <v>283</v>
      </c>
      <c r="C52" s="189" t="s">
        <v>62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3"/>
    </row>
    <row r="53" spans="1:14" s="131" customFormat="1" ht="15">
      <c r="A53" s="86"/>
      <c r="B53" s="197"/>
      <c r="C53" s="189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3"/>
    </row>
    <row r="54" spans="1:14" s="131" customFormat="1" ht="15">
      <c r="A54" s="86"/>
      <c r="B54" s="198" t="s">
        <v>284</v>
      </c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3"/>
    </row>
    <row r="55" spans="1:14" s="131" customFormat="1" ht="15">
      <c r="A55" s="86">
        <v>36</v>
      </c>
      <c r="B55" s="194" t="s">
        <v>263</v>
      </c>
      <c r="C55" s="189" t="s">
        <v>62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3"/>
    </row>
    <row r="56" spans="1:14" s="61" customFormat="1" ht="15">
      <c r="A56" s="86"/>
      <c r="B56" s="86"/>
      <c r="C56" s="86"/>
      <c r="D56" s="62"/>
      <c r="E56" s="86"/>
      <c r="F56" s="86"/>
      <c r="G56" s="86"/>
      <c r="H56" s="86"/>
      <c r="I56" s="86"/>
      <c r="J56" s="86"/>
      <c r="K56" s="86"/>
      <c r="L56" s="86"/>
      <c r="M56" s="86"/>
      <c r="N56" s="93"/>
    </row>
    <row r="57" spans="1:28" s="41" customFormat="1" ht="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19" customFormat="1" ht="15">
      <c r="A58" s="212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</row>
    <row r="59" spans="1:14" s="19" customFormat="1" ht="1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5">
      <c r="A60" s="18"/>
      <c r="B60" s="17"/>
      <c r="C60" s="19"/>
      <c r="D60" s="19"/>
      <c r="E60" s="19"/>
      <c r="F60" s="19"/>
      <c r="G60" s="214" t="s">
        <v>285</v>
      </c>
      <c r="H60" s="204"/>
      <c r="I60" s="19"/>
      <c r="J60" s="19"/>
      <c r="K60" s="19"/>
      <c r="L60" s="19"/>
      <c r="M60" s="19"/>
      <c r="N60" s="73"/>
    </row>
    <row r="61" spans="1:14" ht="15">
      <c r="A61" s="18"/>
      <c r="B61" s="207" t="s">
        <v>287</v>
      </c>
      <c r="C61" s="208"/>
      <c r="D61" s="208"/>
      <c r="E61" s="19"/>
      <c r="F61" s="19"/>
      <c r="G61" s="21" t="s">
        <v>70</v>
      </c>
      <c r="H61" s="21"/>
      <c r="I61" s="19"/>
      <c r="J61" s="19"/>
      <c r="K61" s="19"/>
      <c r="L61" s="19"/>
      <c r="M61" s="19"/>
      <c r="N61" s="73"/>
    </row>
    <row r="62" spans="1:14" ht="15">
      <c r="A62" s="18"/>
      <c r="B62" s="208"/>
      <c r="C62" s="208"/>
      <c r="D62" s="208"/>
      <c r="E62" s="19"/>
      <c r="F62" s="19"/>
      <c r="G62" s="21" t="s">
        <v>25</v>
      </c>
      <c r="H62" s="21"/>
      <c r="I62" s="19"/>
      <c r="J62" s="19"/>
      <c r="K62" s="19"/>
      <c r="L62" s="19"/>
      <c r="M62" s="19"/>
      <c r="N62" s="73"/>
    </row>
    <row r="63" spans="1:14" ht="15">
      <c r="A63" s="18"/>
      <c r="B63" s="208"/>
      <c r="C63" s="208"/>
      <c r="D63" s="208"/>
      <c r="E63" s="19"/>
      <c r="F63" s="19"/>
      <c r="G63" s="21" t="s">
        <v>26</v>
      </c>
      <c r="H63" s="21"/>
      <c r="I63" s="19"/>
      <c r="J63" s="19"/>
      <c r="K63" s="19"/>
      <c r="L63" s="19"/>
      <c r="M63" s="19"/>
      <c r="N63" s="73"/>
    </row>
    <row r="64" spans="1:14" ht="15">
      <c r="A64" s="18"/>
      <c r="B64" s="208"/>
      <c r="C64" s="208"/>
      <c r="D64" s="208"/>
      <c r="E64" s="19"/>
      <c r="F64" s="19"/>
      <c r="G64" s="21"/>
      <c r="H64" s="21"/>
      <c r="I64" s="19"/>
      <c r="J64" s="19"/>
      <c r="K64" s="19"/>
      <c r="L64" s="19"/>
      <c r="M64" s="19"/>
      <c r="N64" s="73"/>
    </row>
    <row r="65" spans="1:14" ht="15">
      <c r="A65" s="18"/>
      <c r="B65" s="208"/>
      <c r="C65" s="208"/>
      <c r="D65" s="208"/>
      <c r="E65" s="19"/>
      <c r="F65" s="19"/>
      <c r="G65" s="21" t="s">
        <v>27</v>
      </c>
      <c r="H65" s="21"/>
      <c r="I65" s="19"/>
      <c r="J65" s="19"/>
      <c r="K65" s="19"/>
      <c r="L65" s="19"/>
      <c r="M65" s="19"/>
      <c r="N65" s="73"/>
    </row>
    <row r="66" spans="1:251" s="41" customFormat="1" ht="15">
      <c r="A66" s="1"/>
      <c r="B66"/>
      <c r="C66"/>
      <c r="D66"/>
      <c r="E66"/>
      <c r="F66"/>
      <c r="G66"/>
      <c r="H66"/>
      <c r="I66"/>
      <c r="J66"/>
      <c r="K66"/>
      <c r="L66"/>
      <c r="M66" s="19"/>
      <c r="N66" s="5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19"/>
      <c r="AF66"/>
      <c r="AG66"/>
      <c r="AH66"/>
      <c r="AI66"/>
      <c r="AJ66"/>
      <c r="AK66"/>
      <c r="AL66"/>
      <c r="AM66"/>
      <c r="AN66" s="19"/>
      <c r="AO66"/>
      <c r="AP66"/>
      <c r="AQ66"/>
      <c r="AR66"/>
      <c r="AS66"/>
      <c r="AT66"/>
      <c r="AU66"/>
      <c r="AV66"/>
      <c r="AW66" s="19"/>
      <c r="AX66"/>
      <c r="AY66"/>
      <c r="AZ66"/>
      <c r="BA66"/>
      <c r="BB66"/>
      <c r="BC66"/>
      <c r="BD66"/>
      <c r="BE66"/>
      <c r="BF66" s="19"/>
      <c r="BG66"/>
      <c r="BH66"/>
      <c r="BI66"/>
      <c r="BJ66"/>
      <c r="BK66"/>
      <c r="BL66"/>
      <c r="BM66"/>
      <c r="BN66"/>
      <c r="BO66" s="19"/>
      <c r="BP66"/>
      <c r="BQ66"/>
      <c r="BR66"/>
      <c r="BS66"/>
      <c r="BT66"/>
      <c r="BU66"/>
      <c r="BV66"/>
      <c r="BW66"/>
      <c r="BX66" s="19"/>
      <c r="BY66"/>
      <c r="BZ66"/>
      <c r="CA66"/>
      <c r="CB66"/>
      <c r="CC66"/>
      <c r="CD66"/>
      <c r="CE66"/>
      <c r="CF66"/>
      <c r="CG66" s="19"/>
      <c r="CH66"/>
      <c r="CI66"/>
      <c r="CJ66"/>
      <c r="CK66"/>
      <c r="CL66"/>
      <c r="CM66"/>
      <c r="CN66"/>
      <c r="CO66"/>
      <c r="CP66" s="19"/>
      <c r="CQ66"/>
      <c r="CR66"/>
      <c r="CS66"/>
      <c r="CT66"/>
      <c r="CU66"/>
      <c r="CV66"/>
      <c r="CW66"/>
      <c r="CX66"/>
      <c r="CY66" s="19"/>
      <c r="CZ66"/>
      <c r="DA66"/>
      <c r="DB66"/>
      <c r="DC66"/>
      <c r="DD66"/>
      <c r="DE66"/>
      <c r="DF66"/>
      <c r="DG66"/>
      <c r="DH66" s="19"/>
      <c r="DI66"/>
      <c r="DJ66"/>
      <c r="DK66"/>
      <c r="DL66"/>
      <c r="DM66"/>
      <c r="DN66"/>
      <c r="DO66"/>
      <c r="DP66"/>
      <c r="DQ66" s="19"/>
      <c r="DR66"/>
      <c r="DS66"/>
      <c r="DT66"/>
      <c r="DU66"/>
      <c r="DV66"/>
      <c r="DW66"/>
      <c r="DX66"/>
      <c r="DY66"/>
      <c r="DZ66" s="19"/>
      <c r="EA66"/>
      <c r="EB66"/>
      <c r="EC66"/>
      <c r="ED66"/>
      <c r="EE66"/>
      <c r="EF66"/>
      <c r="EG66"/>
      <c r="EH66"/>
      <c r="EI66" s="19"/>
      <c r="EJ66"/>
      <c r="EK66"/>
      <c r="EL66"/>
      <c r="EM66"/>
      <c r="EN66"/>
      <c r="EO66"/>
      <c r="EP66"/>
      <c r="EQ66"/>
      <c r="ER66" s="19"/>
      <c r="ES66"/>
      <c r="ET66"/>
      <c r="EU66"/>
      <c r="EV66"/>
      <c r="EW66"/>
      <c r="EX66"/>
      <c r="EY66"/>
      <c r="EZ66"/>
      <c r="FA66" s="19"/>
      <c r="FB66"/>
      <c r="FC66"/>
      <c r="FD66"/>
      <c r="FE66"/>
      <c r="FF66"/>
      <c r="FG66"/>
      <c r="FH66"/>
      <c r="FI66"/>
      <c r="FJ66" s="19"/>
      <c r="FK66"/>
      <c r="FL66"/>
      <c r="FM66"/>
      <c r="FN66"/>
      <c r="FO66"/>
      <c r="FP66"/>
      <c r="FQ66"/>
      <c r="FR66"/>
      <c r="FS66" s="19"/>
      <c r="FT66"/>
      <c r="FU66"/>
      <c r="FV66"/>
      <c r="FW66"/>
      <c r="FX66"/>
      <c r="FY66"/>
      <c r="FZ66"/>
      <c r="GA66"/>
      <c r="GB66" s="19"/>
      <c r="GC66"/>
      <c r="GD66"/>
      <c r="GE66"/>
      <c r="GF66"/>
      <c r="GG66"/>
      <c r="GH66"/>
      <c r="GI66"/>
      <c r="GJ66"/>
      <c r="GK66" s="19"/>
      <c r="GL66"/>
      <c r="GM66"/>
      <c r="GN66"/>
      <c r="GO66"/>
      <c r="GP66"/>
      <c r="GQ66"/>
      <c r="GR66"/>
      <c r="GS66"/>
      <c r="GT66" s="19"/>
      <c r="GU66"/>
      <c r="GV66"/>
      <c r="GW66"/>
      <c r="GX66"/>
      <c r="GY66"/>
      <c r="GZ66"/>
      <c r="HA66"/>
      <c r="HB66"/>
      <c r="HC66" s="19"/>
      <c r="HD66"/>
      <c r="HE66"/>
      <c r="HF66"/>
      <c r="HG66"/>
      <c r="HH66"/>
      <c r="HI66"/>
      <c r="HJ66"/>
      <c r="HK66"/>
      <c r="HL66" s="19"/>
      <c r="HM66"/>
      <c r="HN66"/>
      <c r="HO66"/>
      <c r="HP66"/>
      <c r="HQ66"/>
      <c r="HR66"/>
      <c r="HS66"/>
      <c r="HT66"/>
      <c r="HU66" s="19"/>
      <c r="HV66"/>
      <c r="HW66"/>
      <c r="HX66"/>
      <c r="HY66"/>
      <c r="HZ66"/>
      <c r="IA66"/>
      <c r="IB66"/>
      <c r="IC66"/>
      <c r="ID66" s="19"/>
      <c r="IE66"/>
      <c r="IF66"/>
      <c r="IG66"/>
      <c r="IH66"/>
      <c r="II66"/>
      <c r="IJ66"/>
      <c r="IK66"/>
      <c r="IL66"/>
      <c r="IM66" s="19"/>
      <c r="IN66"/>
      <c r="IO66"/>
      <c r="IP66"/>
      <c r="IQ66"/>
    </row>
    <row r="67" spans="1:251" s="41" customFormat="1" ht="15">
      <c r="A67" s="1"/>
      <c r="B67"/>
      <c r="C67"/>
      <c r="D67"/>
      <c r="E67"/>
      <c r="F67"/>
      <c r="G67"/>
      <c r="H67"/>
      <c r="I67"/>
      <c r="J67"/>
      <c r="K67"/>
      <c r="L67"/>
      <c r="M67" s="19"/>
      <c r="N67" s="5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19"/>
      <c r="AF67"/>
      <c r="AG67"/>
      <c r="AH67"/>
      <c r="AI67"/>
      <c r="AJ67"/>
      <c r="AK67"/>
      <c r="AL67"/>
      <c r="AM67"/>
      <c r="AN67" s="19"/>
      <c r="AO67"/>
      <c r="AP67"/>
      <c r="AQ67"/>
      <c r="AR67"/>
      <c r="AS67"/>
      <c r="AT67"/>
      <c r="AU67"/>
      <c r="AV67"/>
      <c r="AW67" s="19"/>
      <c r="AX67"/>
      <c r="AY67"/>
      <c r="AZ67"/>
      <c r="BA67"/>
      <c r="BB67"/>
      <c r="BC67"/>
      <c r="BD67"/>
      <c r="BE67"/>
      <c r="BF67" s="19"/>
      <c r="BG67"/>
      <c r="BH67"/>
      <c r="BI67"/>
      <c r="BJ67"/>
      <c r="BK67"/>
      <c r="BL67"/>
      <c r="BM67"/>
      <c r="BN67"/>
      <c r="BO67" s="19"/>
      <c r="BP67"/>
      <c r="BQ67"/>
      <c r="BR67"/>
      <c r="BS67"/>
      <c r="BT67"/>
      <c r="BU67"/>
      <c r="BV67"/>
      <c r="BW67"/>
      <c r="BX67" s="19"/>
      <c r="BY67"/>
      <c r="BZ67"/>
      <c r="CA67"/>
      <c r="CB67"/>
      <c r="CC67"/>
      <c r="CD67"/>
      <c r="CE67"/>
      <c r="CF67"/>
      <c r="CG67" s="19"/>
      <c r="CH67"/>
      <c r="CI67"/>
      <c r="CJ67"/>
      <c r="CK67"/>
      <c r="CL67"/>
      <c r="CM67"/>
      <c r="CN67"/>
      <c r="CO67"/>
      <c r="CP67" s="19"/>
      <c r="CQ67"/>
      <c r="CR67"/>
      <c r="CS67"/>
      <c r="CT67"/>
      <c r="CU67"/>
      <c r="CV67"/>
      <c r="CW67"/>
      <c r="CX67"/>
      <c r="CY67" s="19"/>
      <c r="CZ67"/>
      <c r="DA67"/>
      <c r="DB67"/>
      <c r="DC67"/>
      <c r="DD67"/>
      <c r="DE67"/>
      <c r="DF67"/>
      <c r="DG67"/>
      <c r="DH67" s="19"/>
      <c r="DI67"/>
      <c r="DJ67"/>
      <c r="DK67"/>
      <c r="DL67"/>
      <c r="DM67"/>
      <c r="DN67"/>
      <c r="DO67"/>
      <c r="DP67"/>
      <c r="DQ67" s="19"/>
      <c r="DR67"/>
      <c r="DS67"/>
      <c r="DT67"/>
      <c r="DU67"/>
      <c r="DV67"/>
      <c r="DW67"/>
      <c r="DX67"/>
      <c r="DY67"/>
      <c r="DZ67" s="19"/>
      <c r="EA67"/>
      <c r="EB67"/>
      <c r="EC67"/>
      <c r="ED67"/>
      <c r="EE67"/>
      <c r="EF67"/>
      <c r="EG67"/>
      <c r="EH67"/>
      <c r="EI67" s="19"/>
      <c r="EJ67"/>
      <c r="EK67"/>
      <c r="EL67"/>
      <c r="EM67"/>
      <c r="EN67"/>
      <c r="EO67"/>
      <c r="EP67"/>
      <c r="EQ67"/>
      <c r="ER67" s="19"/>
      <c r="ES67"/>
      <c r="ET67"/>
      <c r="EU67"/>
      <c r="EV67"/>
      <c r="EW67"/>
      <c r="EX67"/>
      <c r="EY67"/>
      <c r="EZ67"/>
      <c r="FA67" s="19"/>
      <c r="FB67"/>
      <c r="FC67"/>
      <c r="FD67"/>
      <c r="FE67"/>
      <c r="FF67"/>
      <c r="FG67"/>
      <c r="FH67"/>
      <c r="FI67"/>
      <c r="FJ67" s="19"/>
      <c r="FK67"/>
      <c r="FL67"/>
      <c r="FM67"/>
      <c r="FN67"/>
      <c r="FO67"/>
      <c r="FP67"/>
      <c r="FQ67"/>
      <c r="FR67"/>
      <c r="FS67" s="19"/>
      <c r="FT67"/>
      <c r="FU67"/>
      <c r="FV67"/>
      <c r="FW67"/>
      <c r="FX67"/>
      <c r="FY67"/>
      <c r="FZ67"/>
      <c r="GA67"/>
      <c r="GB67" s="19"/>
      <c r="GC67"/>
      <c r="GD67"/>
      <c r="GE67"/>
      <c r="GF67"/>
      <c r="GG67"/>
      <c r="GH67"/>
      <c r="GI67"/>
      <c r="GJ67"/>
      <c r="GK67" s="19"/>
      <c r="GL67"/>
      <c r="GM67"/>
      <c r="GN67"/>
      <c r="GO67"/>
      <c r="GP67"/>
      <c r="GQ67"/>
      <c r="GR67"/>
      <c r="GS67"/>
      <c r="GT67" s="19"/>
      <c r="GU67"/>
      <c r="GV67"/>
      <c r="GW67"/>
      <c r="GX67"/>
      <c r="GY67"/>
      <c r="GZ67"/>
      <c r="HA67"/>
      <c r="HB67"/>
      <c r="HC67" s="19"/>
      <c r="HD67"/>
      <c r="HE67"/>
      <c r="HF67"/>
      <c r="HG67"/>
      <c r="HH67"/>
      <c r="HI67"/>
      <c r="HJ67"/>
      <c r="HK67"/>
      <c r="HL67" s="19"/>
      <c r="HM67"/>
      <c r="HN67"/>
      <c r="HO67"/>
      <c r="HP67"/>
      <c r="HQ67"/>
      <c r="HR67"/>
      <c r="HS67"/>
      <c r="HT67"/>
      <c r="HU67" s="19"/>
      <c r="HV67"/>
      <c r="HW67"/>
      <c r="HX67"/>
      <c r="HY67"/>
      <c r="HZ67"/>
      <c r="IA67"/>
      <c r="IB67"/>
      <c r="IC67"/>
      <c r="ID67" s="19"/>
      <c r="IE67"/>
      <c r="IF67"/>
      <c r="IG67"/>
      <c r="IH67"/>
      <c r="II67"/>
      <c r="IJ67"/>
      <c r="IK67"/>
      <c r="IL67"/>
      <c r="IM67" s="19"/>
      <c r="IN67"/>
      <c r="IO67"/>
      <c r="IP67"/>
      <c r="IQ67"/>
    </row>
  </sheetData>
  <sheetProtection/>
  <mergeCells count="4">
    <mergeCell ref="D9:E9"/>
    <mergeCell ref="A58:N58"/>
    <mergeCell ref="G60:H60"/>
    <mergeCell ref="B61:D65"/>
  </mergeCells>
  <printOptions/>
  <pageMargins left="0.7" right="0.7" top="0.75" bottom="0.75" header="0.3" footer="0.3"/>
  <pageSetup horizontalDpi="600" verticalDpi="600" orientation="landscape" paperSize="9" scale="53" r:id="rId2"/>
  <colBreaks count="1" manualBreakCount="1">
    <brk id="16" max="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89"/>
  <sheetViews>
    <sheetView view="pageBreakPreview" zoomScale="80" zoomScaleSheetLayoutView="80" zoomScalePageLayoutView="0" workbookViewId="0" topLeftCell="A7">
      <selection activeCell="A16" sqref="A16:A24"/>
    </sheetView>
  </sheetViews>
  <sheetFormatPr defaultColWidth="9.7109375" defaultRowHeight="15"/>
  <cols>
    <col min="1" max="1" width="4.00390625" style="1" bestFit="1" customWidth="1"/>
    <col min="2" max="2" width="32.28125" style="0" customWidth="1"/>
    <col min="3" max="3" width="15.140625" style="0" bestFit="1" customWidth="1"/>
    <col min="4" max="4" width="7.7109375" style="0" customWidth="1"/>
    <col min="5" max="5" width="6.7109375" style="0" customWidth="1"/>
    <col min="6" max="6" width="7.421875" style="0" customWidth="1"/>
    <col min="7" max="7" width="7.28125" style="0" customWidth="1"/>
    <col min="8" max="8" width="8.00390625" style="0" bestFit="1" customWidth="1"/>
    <col min="9" max="9" width="9.28125" style="3" customWidth="1"/>
    <col min="10" max="10" width="9.57421875" style="3" customWidth="1"/>
    <col min="11" max="11" width="8.7109375" style="3" customWidth="1"/>
    <col min="12" max="12" width="11.140625" style="3" bestFit="1" customWidth="1"/>
    <col min="13" max="13" width="5.8515625" style="0" customWidth="1"/>
    <col min="14" max="14" width="11.57421875" style="52" customWidth="1"/>
    <col min="15" max="15" width="9.28125" style="0" customWidth="1"/>
  </cols>
  <sheetData>
    <row r="1" spans="2:3" ht="15">
      <c r="B1" s="3"/>
      <c r="C1" s="3"/>
    </row>
    <row r="2" spans="4:7" ht="18">
      <c r="D2" s="132" t="s">
        <v>218</v>
      </c>
      <c r="E2" s="132"/>
      <c r="F2" s="132"/>
      <c r="G2" s="132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194</v>
      </c>
      <c r="E8" s="6"/>
      <c r="F8" s="6"/>
      <c r="G8" s="6"/>
      <c r="H8" s="6"/>
    </row>
    <row r="9" spans="4:5" ht="15.75">
      <c r="D9" s="205">
        <v>2013</v>
      </c>
      <c r="E9" s="206"/>
    </row>
    <row r="10" ht="16.5" thickBot="1">
      <c r="D10" s="53"/>
    </row>
    <row r="11" spans="1:27" s="56" customFormat="1" ht="90.7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54" t="s">
        <v>12</v>
      </c>
      <c r="J11" s="54" t="s">
        <v>84</v>
      </c>
      <c r="K11" s="54" t="s">
        <v>85</v>
      </c>
      <c r="L11" s="54" t="s">
        <v>15</v>
      </c>
      <c r="M11" s="8" t="s">
        <v>16</v>
      </c>
      <c r="N11" s="5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2" customFormat="1" ht="15">
      <c r="A12" s="11"/>
      <c r="B12" s="11"/>
      <c r="D12" s="13"/>
      <c r="E12" s="13"/>
      <c r="F12" s="13"/>
      <c r="G12" s="13"/>
      <c r="H12" s="13"/>
      <c r="I12" s="13">
        <v>0.0834</v>
      </c>
      <c r="J12" s="13">
        <v>0.1</v>
      </c>
      <c r="K12" s="13"/>
      <c r="L12" s="13">
        <v>0.025</v>
      </c>
      <c r="M12" s="13"/>
      <c r="N12" s="5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4" s="61" customFormat="1" ht="15">
      <c r="A13" s="87"/>
      <c r="B13" s="87"/>
      <c r="C13" s="91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s="61" customFormat="1" ht="15">
      <c r="A14" s="87"/>
      <c r="B14" s="87"/>
      <c r="C14" s="97" t="s">
        <v>19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4"/>
    </row>
    <row r="15" spans="1:14" s="61" customFormat="1" ht="15">
      <c r="A15" s="87"/>
      <c r="B15" s="88"/>
      <c r="C15" s="90" t="s">
        <v>20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4"/>
    </row>
    <row r="16" spans="1:14" s="166" customFormat="1" ht="15">
      <c r="A16" s="87">
        <v>1</v>
      </c>
      <c r="B16" s="107" t="s">
        <v>97</v>
      </c>
      <c r="C16" s="196" t="s">
        <v>22</v>
      </c>
      <c r="D16" s="95"/>
      <c r="E16" s="95"/>
      <c r="F16" s="95"/>
      <c r="G16" s="95"/>
      <c r="H16" s="95"/>
      <c r="I16" s="95"/>
      <c r="J16" s="92">
        <v>5.7</v>
      </c>
      <c r="K16" s="95"/>
      <c r="L16" s="92">
        <v>3</v>
      </c>
      <c r="M16" s="95"/>
      <c r="N16" s="157">
        <f aca="true" t="shared" si="0" ref="N16:N23">SUM(D16:M16)</f>
        <v>8.7</v>
      </c>
    </row>
    <row r="17" spans="1:14" s="166" customFormat="1" ht="15">
      <c r="A17" s="87">
        <v>2</v>
      </c>
      <c r="B17" s="67" t="s">
        <v>115</v>
      </c>
      <c r="C17" s="67" t="s">
        <v>42</v>
      </c>
      <c r="D17" s="92"/>
      <c r="E17" s="92"/>
      <c r="F17" s="92"/>
      <c r="G17" s="92"/>
      <c r="H17" s="92"/>
      <c r="I17" s="92"/>
      <c r="J17" s="92">
        <v>5</v>
      </c>
      <c r="K17" s="92"/>
      <c r="L17" s="92">
        <v>3</v>
      </c>
      <c r="M17" s="92"/>
      <c r="N17" s="157">
        <f t="shared" si="0"/>
        <v>8</v>
      </c>
    </row>
    <row r="18" spans="1:14" s="166" customFormat="1" ht="15">
      <c r="A18" s="87">
        <v>3</v>
      </c>
      <c r="B18" s="67" t="s">
        <v>90</v>
      </c>
      <c r="C18" s="67" t="s">
        <v>29</v>
      </c>
      <c r="D18" s="92"/>
      <c r="E18" s="92"/>
      <c r="F18" s="92"/>
      <c r="G18" s="92"/>
      <c r="H18" s="92">
        <v>1</v>
      </c>
      <c r="I18" s="92">
        <f>$I$12*12</f>
        <v>1.0008</v>
      </c>
      <c r="J18" s="92">
        <f>$J$12*12</f>
        <v>1.2000000000000002</v>
      </c>
      <c r="K18" s="92"/>
      <c r="L18" s="92">
        <v>2.9</v>
      </c>
      <c r="M18" s="92"/>
      <c r="N18" s="157">
        <f t="shared" si="0"/>
        <v>6.1008</v>
      </c>
    </row>
    <row r="19" spans="1:14" s="166" customFormat="1" ht="15">
      <c r="A19" s="87">
        <v>4</v>
      </c>
      <c r="B19" s="67" t="s">
        <v>88</v>
      </c>
      <c r="C19" s="67" t="s">
        <v>89</v>
      </c>
      <c r="D19" s="92"/>
      <c r="E19" s="92"/>
      <c r="F19" s="92"/>
      <c r="G19" s="92"/>
      <c r="H19" s="92">
        <v>1</v>
      </c>
      <c r="I19" s="92">
        <f>$I$12*5</f>
        <v>0.41700000000000004</v>
      </c>
      <c r="J19" s="92">
        <v>1.9</v>
      </c>
      <c r="K19" s="92"/>
      <c r="L19" s="92">
        <v>2.225</v>
      </c>
      <c r="M19" s="92"/>
      <c r="N19" s="157">
        <f t="shared" si="0"/>
        <v>5.542</v>
      </c>
    </row>
    <row r="20" spans="1:14" s="166" customFormat="1" ht="15">
      <c r="A20" s="87">
        <v>5</v>
      </c>
      <c r="B20" s="67" t="s">
        <v>261</v>
      </c>
      <c r="C20" s="67" t="s">
        <v>41</v>
      </c>
      <c r="D20" s="92"/>
      <c r="E20" s="92"/>
      <c r="F20" s="92"/>
      <c r="G20" s="92"/>
      <c r="H20" s="92"/>
      <c r="I20" s="92"/>
      <c r="J20" s="92">
        <v>1.4</v>
      </c>
      <c r="K20" s="92"/>
      <c r="L20" s="92">
        <v>2.325</v>
      </c>
      <c r="M20" s="92"/>
      <c r="N20" s="157">
        <f t="shared" si="0"/>
        <v>3.725</v>
      </c>
    </row>
    <row r="21" spans="1:14" s="166" customFormat="1" ht="15">
      <c r="A21" s="87">
        <v>6</v>
      </c>
      <c r="B21" s="67" t="s">
        <v>94</v>
      </c>
      <c r="C21" s="67" t="s">
        <v>54</v>
      </c>
      <c r="D21" s="92"/>
      <c r="E21" s="92"/>
      <c r="F21" s="92"/>
      <c r="G21" s="92"/>
      <c r="H21" s="92"/>
      <c r="I21" s="92"/>
      <c r="J21" s="92">
        <v>0.9</v>
      </c>
      <c r="K21" s="92"/>
      <c r="L21" s="92">
        <v>2.45</v>
      </c>
      <c r="M21" s="92"/>
      <c r="N21" s="157">
        <f t="shared" si="0"/>
        <v>3.35</v>
      </c>
    </row>
    <row r="22" spans="1:14" s="166" customFormat="1" ht="15">
      <c r="A22" s="87">
        <v>7</v>
      </c>
      <c r="B22" s="107" t="s">
        <v>96</v>
      </c>
      <c r="C22" s="67" t="s">
        <v>22</v>
      </c>
      <c r="D22" s="95"/>
      <c r="E22" s="95"/>
      <c r="F22" s="95"/>
      <c r="G22" s="95"/>
      <c r="H22" s="95"/>
      <c r="I22" s="95">
        <v>0.460368</v>
      </c>
      <c r="J22" s="92">
        <v>0.9</v>
      </c>
      <c r="K22" s="95"/>
      <c r="L22" s="92">
        <v>1.25</v>
      </c>
      <c r="M22" s="95"/>
      <c r="N22" s="157">
        <f t="shared" si="0"/>
        <v>2.6103680000000002</v>
      </c>
    </row>
    <row r="23" spans="1:14" s="166" customFormat="1" ht="15">
      <c r="A23" s="87">
        <v>8</v>
      </c>
      <c r="B23" s="67" t="s">
        <v>259</v>
      </c>
      <c r="C23" s="67" t="s">
        <v>62</v>
      </c>
      <c r="D23" s="92"/>
      <c r="E23" s="92"/>
      <c r="F23" s="92"/>
      <c r="G23" s="92"/>
      <c r="H23" s="92"/>
      <c r="I23" s="92"/>
      <c r="J23" s="92">
        <v>0.2</v>
      </c>
      <c r="K23" s="92"/>
      <c r="L23" s="92">
        <v>1.85</v>
      </c>
      <c r="M23" s="92"/>
      <c r="N23" s="157">
        <f t="shared" si="0"/>
        <v>2.0500000000000003</v>
      </c>
    </row>
    <row r="24" spans="1:14" s="166" customFormat="1" ht="15">
      <c r="A24" s="87">
        <v>9</v>
      </c>
      <c r="B24" s="67" t="s">
        <v>253</v>
      </c>
      <c r="C24" s="67" t="s">
        <v>98</v>
      </c>
      <c r="D24" s="92"/>
      <c r="E24" s="92"/>
      <c r="F24" s="92"/>
      <c r="G24" s="92"/>
      <c r="H24" s="92"/>
      <c r="I24" s="92"/>
      <c r="J24" s="92"/>
      <c r="K24" s="92"/>
      <c r="L24" s="92">
        <v>1.825</v>
      </c>
      <c r="M24" s="92"/>
      <c r="N24" s="157">
        <v>1.825</v>
      </c>
    </row>
    <row r="25" spans="1:14" s="166" customFormat="1" ht="15">
      <c r="A25" s="87"/>
      <c r="B25" s="107"/>
      <c r="C25" s="67"/>
      <c r="D25" s="95"/>
      <c r="E25" s="95"/>
      <c r="F25" s="95"/>
      <c r="G25" s="95"/>
      <c r="H25" s="95"/>
      <c r="I25" s="95"/>
      <c r="J25" s="92"/>
      <c r="K25" s="95"/>
      <c r="L25" s="92"/>
      <c r="M25" s="95"/>
      <c r="N25" s="193"/>
    </row>
    <row r="26" spans="1:14" s="166" customFormat="1" ht="15">
      <c r="A26" s="87"/>
      <c r="B26" s="140" t="s">
        <v>284</v>
      </c>
      <c r="C26" s="67"/>
      <c r="D26" s="95"/>
      <c r="E26" s="95"/>
      <c r="F26" s="95"/>
      <c r="G26" s="95"/>
      <c r="H26" s="95"/>
      <c r="I26" s="95"/>
      <c r="J26" s="92"/>
      <c r="K26" s="95"/>
      <c r="L26" s="92"/>
      <c r="M26" s="95"/>
      <c r="N26" s="193"/>
    </row>
    <row r="27" spans="1:14" s="166" customFormat="1" ht="15">
      <c r="A27" s="65">
        <v>10</v>
      </c>
      <c r="B27" s="67" t="s">
        <v>112</v>
      </c>
      <c r="C27" s="67" t="s">
        <v>103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157"/>
    </row>
    <row r="28" spans="1:14" s="166" customFormat="1" ht="15">
      <c r="A28" s="87"/>
      <c r="B28" s="107"/>
      <c r="C28" s="67"/>
      <c r="D28" s="95"/>
      <c r="E28" s="95"/>
      <c r="F28" s="95"/>
      <c r="G28" s="95"/>
      <c r="H28" s="95"/>
      <c r="I28" s="95"/>
      <c r="J28" s="92"/>
      <c r="K28" s="95"/>
      <c r="L28" s="92"/>
      <c r="M28" s="95"/>
      <c r="N28" s="193"/>
    </row>
    <row r="29" spans="1:14" ht="15">
      <c r="A29" s="58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4"/>
    </row>
    <row r="30" spans="1:28" s="41" customFormat="1" ht="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4" s="19" customFormat="1" ht="1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s="19" customFormat="1" ht="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14" ht="15">
      <c r="A33" s="18"/>
      <c r="B33" s="17"/>
      <c r="C33" s="19"/>
      <c r="D33" s="19"/>
      <c r="E33" s="19"/>
      <c r="F33" s="19"/>
      <c r="G33" s="214" t="s">
        <v>285</v>
      </c>
      <c r="H33" s="204"/>
      <c r="I33" s="19"/>
      <c r="J33" s="19"/>
      <c r="K33" s="19"/>
      <c r="L33" s="19"/>
      <c r="M33" s="19"/>
      <c r="N33" s="73"/>
    </row>
    <row r="34" spans="1:14" ht="15">
      <c r="A34" s="18"/>
      <c r="B34" s="17"/>
      <c r="C34" s="19"/>
      <c r="D34" s="19"/>
      <c r="E34" s="19"/>
      <c r="F34" s="19"/>
      <c r="G34" s="21" t="s">
        <v>70</v>
      </c>
      <c r="H34" s="21"/>
      <c r="I34" s="19"/>
      <c r="J34" s="19"/>
      <c r="K34" s="19"/>
      <c r="L34" s="19"/>
      <c r="M34" s="19"/>
      <c r="N34" s="73"/>
    </row>
    <row r="35" spans="1:14" ht="15">
      <c r="A35" s="18"/>
      <c r="B35" s="19"/>
      <c r="C35" s="19"/>
      <c r="D35" s="19"/>
      <c r="E35" s="19"/>
      <c r="F35" s="19"/>
      <c r="G35" s="21" t="s">
        <v>25</v>
      </c>
      <c r="H35" s="21"/>
      <c r="I35" s="19"/>
      <c r="J35" s="19"/>
      <c r="K35" s="19"/>
      <c r="L35" s="19"/>
      <c r="M35" s="19"/>
      <c r="N35" s="73"/>
    </row>
    <row r="36" spans="1:14" ht="15">
      <c r="A36" s="18"/>
      <c r="B36" s="19"/>
      <c r="C36" s="19"/>
      <c r="D36" s="19"/>
      <c r="E36" s="19"/>
      <c r="F36" s="19"/>
      <c r="G36" s="21" t="s">
        <v>26</v>
      </c>
      <c r="H36" s="21"/>
      <c r="I36" s="19"/>
      <c r="J36" s="19"/>
      <c r="K36" s="19"/>
      <c r="L36" s="19"/>
      <c r="M36" s="19"/>
      <c r="N36" s="73"/>
    </row>
    <row r="37" spans="1:14" ht="15">
      <c r="A37" s="18"/>
      <c r="B37" s="19"/>
      <c r="C37" s="19"/>
      <c r="D37" s="19"/>
      <c r="E37" s="19"/>
      <c r="F37" s="19"/>
      <c r="G37" s="21"/>
      <c r="H37" s="21"/>
      <c r="I37" s="19"/>
      <c r="J37" s="19"/>
      <c r="K37" s="19"/>
      <c r="L37" s="19"/>
      <c r="M37" s="19"/>
      <c r="N37" s="73"/>
    </row>
    <row r="38" spans="1:14" ht="15">
      <c r="A38" s="18"/>
      <c r="B38" s="19"/>
      <c r="C38" s="19"/>
      <c r="D38" s="19"/>
      <c r="E38" s="19"/>
      <c r="F38" s="19"/>
      <c r="G38" s="21" t="s">
        <v>27</v>
      </c>
      <c r="H38" s="21"/>
      <c r="I38" s="19"/>
      <c r="J38" s="19"/>
      <c r="K38" s="19"/>
      <c r="L38" s="19"/>
      <c r="M38" s="19"/>
      <c r="N38" s="73"/>
    </row>
    <row r="39" spans="1:251" s="41" customFormat="1" ht="15">
      <c r="A39" s="1"/>
      <c r="B39"/>
      <c r="C39"/>
      <c r="D39"/>
      <c r="E39"/>
      <c r="F39"/>
      <c r="G39"/>
      <c r="H39"/>
      <c r="I39"/>
      <c r="J39"/>
      <c r="K39"/>
      <c r="L39"/>
      <c r="M39" s="19"/>
      <c r="N39" s="5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9"/>
      <c r="AF39"/>
      <c r="AG39"/>
      <c r="AH39"/>
      <c r="AI39"/>
      <c r="AJ39"/>
      <c r="AK39"/>
      <c r="AL39"/>
      <c r="AM39"/>
      <c r="AN39" s="19"/>
      <c r="AO39"/>
      <c r="AP39"/>
      <c r="AQ39"/>
      <c r="AR39"/>
      <c r="AS39"/>
      <c r="AT39"/>
      <c r="AU39"/>
      <c r="AV39"/>
      <c r="AW39" s="19"/>
      <c r="AX39"/>
      <c r="AY39"/>
      <c r="AZ39"/>
      <c r="BA39"/>
      <c r="BB39"/>
      <c r="BC39"/>
      <c r="BD39"/>
      <c r="BE39"/>
      <c r="BF39" s="19"/>
      <c r="BG39"/>
      <c r="BH39"/>
      <c r="BI39"/>
      <c r="BJ39"/>
      <c r="BK39"/>
      <c r="BL39"/>
      <c r="BM39"/>
      <c r="BN39"/>
      <c r="BO39" s="19"/>
      <c r="BP39"/>
      <c r="BQ39"/>
      <c r="BR39"/>
      <c r="BS39"/>
      <c r="BT39"/>
      <c r="BU39"/>
      <c r="BV39"/>
      <c r="BW39"/>
      <c r="BX39" s="19"/>
      <c r="BY39"/>
      <c r="BZ39"/>
      <c r="CA39"/>
      <c r="CB39"/>
      <c r="CC39"/>
      <c r="CD39"/>
      <c r="CE39"/>
      <c r="CF39"/>
      <c r="CG39" s="19"/>
      <c r="CH39"/>
      <c r="CI39"/>
      <c r="CJ39"/>
      <c r="CK39"/>
      <c r="CL39"/>
      <c r="CM39"/>
      <c r="CN39"/>
      <c r="CO39"/>
      <c r="CP39" s="19"/>
      <c r="CQ39"/>
      <c r="CR39"/>
      <c r="CS39"/>
      <c r="CT39"/>
      <c r="CU39"/>
      <c r="CV39"/>
      <c r="CW39"/>
      <c r="CX39"/>
      <c r="CY39" s="19"/>
      <c r="CZ39"/>
      <c r="DA39"/>
      <c r="DB39"/>
      <c r="DC39"/>
      <c r="DD39"/>
      <c r="DE39"/>
      <c r="DF39"/>
      <c r="DG39"/>
      <c r="DH39" s="19"/>
      <c r="DI39"/>
      <c r="DJ39"/>
      <c r="DK39"/>
      <c r="DL39"/>
      <c r="DM39"/>
      <c r="DN39"/>
      <c r="DO39"/>
      <c r="DP39"/>
      <c r="DQ39" s="19"/>
      <c r="DR39"/>
      <c r="DS39"/>
      <c r="DT39"/>
      <c r="DU39"/>
      <c r="DV39"/>
      <c r="DW39"/>
      <c r="DX39"/>
      <c r="DY39"/>
      <c r="DZ39" s="19"/>
      <c r="EA39"/>
      <c r="EB39"/>
      <c r="EC39"/>
      <c r="ED39"/>
      <c r="EE39"/>
      <c r="EF39"/>
      <c r="EG39"/>
      <c r="EH39"/>
      <c r="EI39" s="19"/>
      <c r="EJ39"/>
      <c r="EK39"/>
      <c r="EL39"/>
      <c r="EM39"/>
      <c r="EN39"/>
      <c r="EO39"/>
      <c r="EP39"/>
      <c r="EQ39"/>
      <c r="ER39" s="19"/>
      <c r="ES39"/>
      <c r="ET39"/>
      <c r="EU39"/>
      <c r="EV39"/>
      <c r="EW39"/>
      <c r="EX39"/>
      <c r="EY39"/>
      <c r="EZ39"/>
      <c r="FA39" s="19"/>
      <c r="FB39"/>
      <c r="FC39"/>
      <c r="FD39"/>
      <c r="FE39"/>
      <c r="FF39"/>
      <c r="FG39"/>
      <c r="FH39"/>
      <c r="FI39"/>
      <c r="FJ39" s="19"/>
      <c r="FK39"/>
      <c r="FL39"/>
      <c r="FM39"/>
      <c r="FN39"/>
      <c r="FO39"/>
      <c r="FP39"/>
      <c r="FQ39"/>
      <c r="FR39"/>
      <c r="FS39" s="19"/>
      <c r="FT39"/>
      <c r="FU39"/>
      <c r="FV39"/>
      <c r="FW39"/>
      <c r="FX39"/>
      <c r="FY39"/>
      <c r="FZ39"/>
      <c r="GA39"/>
      <c r="GB39" s="19"/>
      <c r="GC39"/>
      <c r="GD39"/>
      <c r="GE39"/>
      <c r="GF39"/>
      <c r="GG39"/>
      <c r="GH39"/>
      <c r="GI39"/>
      <c r="GJ39"/>
      <c r="GK39" s="19"/>
      <c r="GL39"/>
      <c r="GM39"/>
      <c r="GN39"/>
      <c r="GO39"/>
      <c r="GP39"/>
      <c r="GQ39"/>
      <c r="GR39"/>
      <c r="GS39"/>
      <c r="GT39" s="19"/>
      <c r="GU39"/>
      <c r="GV39"/>
      <c r="GW39"/>
      <c r="GX39"/>
      <c r="GY39"/>
      <c r="GZ39"/>
      <c r="HA39"/>
      <c r="HB39"/>
      <c r="HC39" s="19"/>
      <c r="HD39"/>
      <c r="HE39"/>
      <c r="HF39"/>
      <c r="HG39"/>
      <c r="HH39"/>
      <c r="HI39"/>
      <c r="HJ39"/>
      <c r="HK39"/>
      <c r="HL39" s="19"/>
      <c r="HM39"/>
      <c r="HN39"/>
      <c r="HO39"/>
      <c r="HP39"/>
      <c r="HQ39"/>
      <c r="HR39"/>
      <c r="HS39"/>
      <c r="HT39"/>
      <c r="HU39" s="19"/>
      <c r="HV39"/>
      <c r="HW39"/>
      <c r="HX39"/>
      <c r="HY39"/>
      <c r="HZ39"/>
      <c r="IA39"/>
      <c r="IB39"/>
      <c r="IC39"/>
      <c r="ID39" s="19"/>
      <c r="IE39"/>
      <c r="IF39"/>
      <c r="IG39"/>
      <c r="IH39"/>
      <c r="II39"/>
      <c r="IJ39"/>
      <c r="IK39"/>
      <c r="IL39"/>
      <c r="IM39" s="19"/>
      <c r="IN39"/>
      <c r="IO39"/>
      <c r="IP39"/>
      <c r="IQ39"/>
    </row>
    <row r="40" spans="1:251" s="41" customFormat="1" ht="15">
      <c r="A40" s="1"/>
      <c r="B40"/>
      <c r="C40"/>
      <c r="D40"/>
      <c r="E40"/>
      <c r="F40"/>
      <c r="G40"/>
      <c r="H40"/>
      <c r="I40"/>
      <c r="J40"/>
      <c r="K40"/>
      <c r="L40"/>
      <c r="M40" s="19"/>
      <c r="N40" s="5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19"/>
      <c r="AF40"/>
      <c r="AG40"/>
      <c r="AH40"/>
      <c r="AI40"/>
      <c r="AJ40"/>
      <c r="AK40"/>
      <c r="AL40"/>
      <c r="AM40"/>
      <c r="AN40" s="19"/>
      <c r="AO40"/>
      <c r="AP40"/>
      <c r="AQ40"/>
      <c r="AR40"/>
      <c r="AS40"/>
      <c r="AT40"/>
      <c r="AU40"/>
      <c r="AV40"/>
      <c r="AW40" s="19"/>
      <c r="AX40"/>
      <c r="AY40"/>
      <c r="AZ40"/>
      <c r="BA40"/>
      <c r="BB40"/>
      <c r="BC40"/>
      <c r="BD40"/>
      <c r="BE40"/>
      <c r="BF40" s="19"/>
      <c r="BG40"/>
      <c r="BH40"/>
      <c r="BI40"/>
      <c r="BJ40"/>
      <c r="BK40"/>
      <c r="BL40"/>
      <c r="BM40"/>
      <c r="BN40"/>
      <c r="BO40" s="19"/>
      <c r="BP40"/>
      <c r="BQ40"/>
      <c r="BR40"/>
      <c r="BS40"/>
      <c r="BT40"/>
      <c r="BU40"/>
      <c r="BV40"/>
      <c r="BW40"/>
      <c r="BX40" s="19"/>
      <c r="BY40"/>
      <c r="BZ40"/>
      <c r="CA40"/>
      <c r="CB40"/>
      <c r="CC40"/>
      <c r="CD40"/>
      <c r="CE40"/>
      <c r="CF40"/>
      <c r="CG40" s="19"/>
      <c r="CH40"/>
      <c r="CI40"/>
      <c r="CJ40"/>
      <c r="CK40"/>
      <c r="CL40"/>
      <c r="CM40"/>
      <c r="CN40"/>
      <c r="CO40"/>
      <c r="CP40" s="19"/>
      <c r="CQ40"/>
      <c r="CR40"/>
      <c r="CS40"/>
      <c r="CT40"/>
      <c r="CU40"/>
      <c r="CV40"/>
      <c r="CW40"/>
      <c r="CX40"/>
      <c r="CY40" s="19"/>
      <c r="CZ40"/>
      <c r="DA40"/>
      <c r="DB40"/>
      <c r="DC40"/>
      <c r="DD40"/>
      <c r="DE40"/>
      <c r="DF40"/>
      <c r="DG40"/>
      <c r="DH40" s="19"/>
      <c r="DI40"/>
      <c r="DJ40"/>
      <c r="DK40"/>
      <c r="DL40"/>
      <c r="DM40"/>
      <c r="DN40"/>
      <c r="DO40"/>
      <c r="DP40"/>
      <c r="DQ40" s="19"/>
      <c r="DR40"/>
      <c r="DS40"/>
      <c r="DT40"/>
      <c r="DU40"/>
      <c r="DV40"/>
      <c r="DW40"/>
      <c r="DX40"/>
      <c r="DY40"/>
      <c r="DZ40" s="19"/>
      <c r="EA40"/>
      <c r="EB40"/>
      <c r="EC40"/>
      <c r="ED40"/>
      <c r="EE40"/>
      <c r="EF40"/>
      <c r="EG40"/>
      <c r="EH40"/>
      <c r="EI40" s="19"/>
      <c r="EJ40"/>
      <c r="EK40"/>
      <c r="EL40"/>
      <c r="EM40"/>
      <c r="EN40"/>
      <c r="EO40"/>
      <c r="EP40"/>
      <c r="EQ40"/>
      <c r="ER40" s="19"/>
      <c r="ES40"/>
      <c r="ET40"/>
      <c r="EU40"/>
      <c r="EV40"/>
      <c r="EW40"/>
      <c r="EX40"/>
      <c r="EY40"/>
      <c r="EZ40"/>
      <c r="FA40" s="19"/>
      <c r="FB40"/>
      <c r="FC40"/>
      <c r="FD40"/>
      <c r="FE40"/>
      <c r="FF40"/>
      <c r="FG40"/>
      <c r="FH40"/>
      <c r="FI40"/>
      <c r="FJ40" s="19"/>
      <c r="FK40"/>
      <c r="FL40"/>
      <c r="FM40"/>
      <c r="FN40"/>
      <c r="FO40"/>
      <c r="FP40"/>
      <c r="FQ40"/>
      <c r="FR40"/>
      <c r="FS40" s="19"/>
      <c r="FT40"/>
      <c r="FU40"/>
      <c r="FV40"/>
      <c r="FW40"/>
      <c r="FX40"/>
      <c r="FY40"/>
      <c r="FZ40"/>
      <c r="GA40"/>
      <c r="GB40" s="19"/>
      <c r="GC40"/>
      <c r="GD40"/>
      <c r="GE40"/>
      <c r="GF40"/>
      <c r="GG40"/>
      <c r="GH40"/>
      <c r="GI40"/>
      <c r="GJ40"/>
      <c r="GK40" s="19"/>
      <c r="GL40"/>
      <c r="GM40"/>
      <c r="GN40"/>
      <c r="GO40"/>
      <c r="GP40"/>
      <c r="GQ40"/>
      <c r="GR40"/>
      <c r="GS40"/>
      <c r="GT40" s="19"/>
      <c r="GU40"/>
      <c r="GV40"/>
      <c r="GW40"/>
      <c r="GX40"/>
      <c r="GY40"/>
      <c r="GZ40"/>
      <c r="HA40"/>
      <c r="HB40"/>
      <c r="HC40" s="19"/>
      <c r="HD40"/>
      <c r="HE40"/>
      <c r="HF40"/>
      <c r="HG40"/>
      <c r="HH40"/>
      <c r="HI40"/>
      <c r="HJ40"/>
      <c r="HK40"/>
      <c r="HL40" s="19"/>
      <c r="HM40"/>
      <c r="HN40"/>
      <c r="HO40"/>
      <c r="HP40"/>
      <c r="HQ40"/>
      <c r="HR40"/>
      <c r="HS40"/>
      <c r="HT40"/>
      <c r="HU40" s="19"/>
      <c r="HV40"/>
      <c r="HW40"/>
      <c r="HX40"/>
      <c r="HY40"/>
      <c r="HZ40"/>
      <c r="IA40"/>
      <c r="IB40"/>
      <c r="IC40"/>
      <c r="ID40" s="19"/>
      <c r="IE40"/>
      <c r="IF40"/>
      <c r="IG40"/>
      <c r="IH40"/>
      <c r="II40"/>
      <c r="IJ40"/>
      <c r="IK40"/>
      <c r="IL40"/>
      <c r="IM40" s="19"/>
      <c r="IN40"/>
      <c r="IO40"/>
      <c r="IP40"/>
      <c r="IQ40"/>
    </row>
    <row r="41" spans="2:14" s="74" customFormat="1" ht="15">
      <c r="B41" s="75"/>
      <c r="N41" s="76"/>
    </row>
    <row r="42" spans="2:14" s="74" customFormat="1" ht="15">
      <c r="B42" s="77"/>
      <c r="N42" s="76"/>
    </row>
    <row r="43" spans="2:14" s="74" customFormat="1" ht="15">
      <c r="B43" s="77"/>
      <c r="N43" s="76"/>
    </row>
    <row r="44" spans="2:14" s="74" customFormat="1" ht="15">
      <c r="B44" s="77"/>
      <c r="N44" s="76"/>
    </row>
    <row r="45" spans="2:14" s="74" customFormat="1" ht="15">
      <c r="B45" s="77"/>
      <c r="N45" s="76"/>
    </row>
    <row r="46" spans="2:14" s="74" customFormat="1" ht="15">
      <c r="B46" s="77"/>
      <c r="N46" s="76"/>
    </row>
    <row r="47" spans="2:14" s="74" customFormat="1" ht="15">
      <c r="B47" s="77"/>
      <c r="N47" s="76"/>
    </row>
    <row r="48" spans="2:14" s="74" customFormat="1" ht="15">
      <c r="B48" s="77"/>
      <c r="N48" s="76"/>
    </row>
    <row r="49" s="74" customFormat="1" ht="15">
      <c r="N49" s="76"/>
    </row>
    <row r="50" s="74" customFormat="1" ht="15">
      <c r="N50" s="76"/>
    </row>
    <row r="51" spans="2:14" s="74" customFormat="1" ht="15">
      <c r="B51" s="77"/>
      <c r="N51" s="76"/>
    </row>
    <row r="52" spans="2:14" s="74" customFormat="1" ht="15">
      <c r="B52" s="77"/>
      <c r="N52" s="76"/>
    </row>
    <row r="53" spans="1:14" s="61" customFormat="1" ht="15">
      <c r="A53" s="74"/>
      <c r="B53" s="7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6"/>
    </row>
    <row r="54" spans="1:14" s="61" customFormat="1" ht="15">
      <c r="A54" s="74"/>
      <c r="B54" s="7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6"/>
    </row>
    <row r="55" spans="1:14" s="61" customFormat="1" ht="15">
      <c r="A55" s="74"/>
      <c r="B55" s="77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6"/>
    </row>
    <row r="56" spans="1:14" s="61" customFormat="1" ht="15">
      <c r="A56" s="74"/>
      <c r="B56" s="77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6"/>
    </row>
    <row r="57" spans="1:14" s="61" customFormat="1" ht="15">
      <c r="A57" s="74"/>
      <c r="B57" s="7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6"/>
    </row>
    <row r="58" spans="1:14" s="61" customFormat="1" ht="15">
      <c r="A58" s="74"/>
      <c r="B58" s="7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6"/>
    </row>
    <row r="59" spans="1:14" s="61" customFormat="1" ht="15">
      <c r="A59" s="74"/>
      <c r="B59" s="7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6"/>
    </row>
    <row r="60" spans="1:14" s="61" customFormat="1" ht="15">
      <c r="A60" s="74"/>
      <c r="B60" s="7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6"/>
    </row>
    <row r="61" spans="1:14" s="61" customFormat="1" ht="15">
      <c r="A61" s="74"/>
      <c r="B61" s="77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6"/>
    </row>
    <row r="62" spans="1:14" s="61" customFormat="1" ht="15">
      <c r="A62" s="74"/>
      <c r="B62" s="77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6"/>
    </row>
    <row r="63" spans="1:14" s="61" customFormat="1" ht="15">
      <c r="A63" s="74"/>
      <c r="B63" s="7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6"/>
    </row>
    <row r="64" spans="1:14" s="61" customFormat="1" ht="15">
      <c r="A64" s="74"/>
      <c r="B64" s="7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6"/>
    </row>
    <row r="65" spans="1:14" s="61" customFormat="1" ht="15">
      <c r="A65" s="74"/>
      <c r="B65" s="7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6"/>
    </row>
    <row r="66" spans="1:14" s="61" customFormat="1" ht="15">
      <c r="A66" s="74"/>
      <c r="B66" s="7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6"/>
    </row>
    <row r="67" spans="1:14" s="61" customFormat="1" ht="15">
      <c r="A67" s="74"/>
      <c r="B67" s="77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6"/>
    </row>
    <row r="68" spans="1:14" s="61" customFormat="1" ht="15">
      <c r="A68" s="74"/>
      <c r="B68" s="7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6"/>
    </row>
    <row r="69" spans="1:14" s="61" customFormat="1" ht="15">
      <c r="A69" s="74"/>
      <c r="B69" s="7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6"/>
    </row>
    <row r="70" spans="1:14" s="61" customFormat="1" ht="15">
      <c r="A70" s="74"/>
      <c r="B70" s="7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6"/>
    </row>
    <row r="71" spans="1:14" s="61" customFormat="1" ht="15">
      <c r="A71" s="74"/>
      <c r="B71" s="77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6"/>
    </row>
    <row r="72" spans="1:14" s="61" customFormat="1" ht="15">
      <c r="A72" s="74"/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6"/>
    </row>
    <row r="73" spans="1:14" s="61" customFormat="1" ht="15">
      <c r="A73" s="74"/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6"/>
    </row>
    <row r="74" spans="1:14" s="61" customFormat="1" ht="15">
      <c r="A74" s="74"/>
      <c r="B74" s="77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6"/>
    </row>
    <row r="75" spans="1:14" s="61" customFormat="1" ht="15">
      <c r="A75" s="74"/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6"/>
    </row>
    <row r="76" spans="1:14" s="61" customFormat="1" ht="15">
      <c r="A76" s="74"/>
      <c r="B76" s="77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6"/>
    </row>
    <row r="77" spans="1:14" s="61" customFormat="1" ht="15">
      <c r="A77" s="74"/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6"/>
    </row>
    <row r="78" spans="1:14" s="61" customFormat="1" ht="15">
      <c r="A78" s="74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6"/>
    </row>
    <row r="79" spans="1:14" s="61" customFormat="1" ht="15">
      <c r="A79" s="74"/>
      <c r="B79" s="77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6"/>
    </row>
    <row r="80" spans="1:14" s="61" customFormat="1" ht="15">
      <c r="A80" s="74"/>
      <c r="B80" s="7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6"/>
    </row>
    <row r="81" spans="1:14" s="61" customFormat="1" ht="15">
      <c r="A81" s="74"/>
      <c r="B81" s="77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6"/>
    </row>
    <row r="82" spans="1:14" s="61" customFormat="1" ht="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8"/>
      <c r="M82" s="74"/>
      <c r="N82" s="76"/>
    </row>
    <row r="83" spans="1:14" s="61" customFormat="1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6"/>
    </row>
    <row r="84" spans="1:14" s="61" customFormat="1" ht="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6"/>
    </row>
    <row r="85" spans="1:14" s="61" customFormat="1" ht="1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s="61" customFormat="1" ht="15">
      <c r="A86" s="79"/>
      <c r="B86" s="83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</row>
    <row r="87" spans="1:14" s="61" customFormat="1" ht="15">
      <c r="A87" s="74"/>
      <c r="B87" s="77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6"/>
    </row>
    <row r="88" spans="1:14" s="61" customFormat="1" ht="15">
      <c r="A88" s="74"/>
      <c r="B88" s="77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6"/>
    </row>
    <row r="89" spans="1:14" ht="15">
      <c r="A89" s="18"/>
      <c r="B89" s="19"/>
      <c r="C89" s="19"/>
      <c r="D89" s="19"/>
      <c r="E89" s="19"/>
      <c r="F89" s="19"/>
      <c r="G89" s="19"/>
      <c r="H89" s="19"/>
      <c r="I89" s="30"/>
      <c r="J89" s="30"/>
      <c r="K89" s="30"/>
      <c r="L89" s="30"/>
      <c r="M89" s="19"/>
      <c r="N89" s="73"/>
    </row>
  </sheetData>
  <sheetProtection/>
  <mergeCells count="3">
    <mergeCell ref="D9:E9"/>
    <mergeCell ref="A31:N31"/>
    <mergeCell ref="G33:H33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0" zoomScaleSheetLayoutView="80" zoomScalePageLayoutView="0" workbookViewId="0" topLeftCell="A1">
      <selection activeCell="B80" sqref="B80:D84"/>
    </sheetView>
  </sheetViews>
  <sheetFormatPr defaultColWidth="9.140625" defaultRowHeight="15"/>
  <cols>
    <col min="1" max="1" width="3.7109375" style="113" customWidth="1"/>
    <col min="2" max="2" width="32.8515625" style="0" customWidth="1"/>
    <col min="3" max="3" width="18.28125" style="0" bestFit="1" customWidth="1"/>
    <col min="4" max="4" width="15.8515625" style="0" customWidth="1"/>
    <col min="5" max="7" width="11.8515625" style="0" customWidth="1"/>
    <col min="8" max="8" width="13.7109375" style="3" customWidth="1"/>
    <col min="9" max="9" width="11.8515625" style="3" customWidth="1"/>
    <col min="10" max="10" width="11.8515625" style="52" customWidth="1"/>
    <col min="11" max="11" width="9.140625" style="18" customWidth="1"/>
    <col min="245" max="245" width="3.7109375" style="0" customWidth="1"/>
    <col min="246" max="246" width="32.8515625" style="0" customWidth="1"/>
    <col min="247" max="247" width="18.28125" style="0" bestFit="1" customWidth="1"/>
    <col min="248" max="248" width="15.8515625" style="0" customWidth="1"/>
    <col min="249" max="251" width="11.8515625" style="0" customWidth="1"/>
    <col min="252" max="252" width="13.7109375" style="0" customWidth="1"/>
    <col min="253" max="254" width="11.8515625" style="0" customWidth="1"/>
    <col min="255" max="255" width="10.28125" style="0" customWidth="1"/>
  </cols>
  <sheetData>
    <row r="1" spans="2:3" ht="15">
      <c r="B1" s="3"/>
      <c r="C1" s="3"/>
    </row>
    <row r="2" spans="4:9" ht="18">
      <c r="D2" s="132" t="s">
        <v>230</v>
      </c>
      <c r="E2" s="134"/>
      <c r="F2" s="22"/>
      <c r="G2" s="22"/>
      <c r="H2" s="114"/>
      <c r="I2" s="114"/>
    </row>
    <row r="3" spans="4:9" ht="15">
      <c r="D3" s="22" t="s">
        <v>0</v>
      </c>
      <c r="E3" s="22"/>
      <c r="F3" s="22"/>
      <c r="G3" s="22"/>
      <c r="H3" s="48"/>
      <c r="I3" s="48"/>
    </row>
    <row r="4" spans="4:9" ht="15">
      <c r="D4" s="22" t="s">
        <v>1</v>
      </c>
      <c r="E4" s="22"/>
      <c r="F4" s="22"/>
      <c r="G4" s="22"/>
      <c r="H4" s="48"/>
      <c r="I4" s="48"/>
    </row>
    <row r="5" spans="4:9" ht="15">
      <c r="D5" s="22" t="s">
        <v>205</v>
      </c>
      <c r="E5" s="22"/>
      <c r="F5" s="22"/>
      <c r="G5" s="22"/>
      <c r="H5" s="48"/>
      <c r="I5" s="48"/>
    </row>
    <row r="6" spans="4:9" ht="15">
      <c r="D6" s="22" t="s">
        <v>2</v>
      </c>
      <c r="E6" s="22"/>
      <c r="F6" s="22"/>
      <c r="G6" s="22"/>
      <c r="H6" s="48"/>
      <c r="I6" s="48"/>
    </row>
    <row r="7" spans="4:9" ht="15">
      <c r="D7" s="22"/>
      <c r="E7" s="22"/>
      <c r="F7" s="22"/>
      <c r="G7" s="22"/>
      <c r="H7" s="48"/>
      <c r="I7" s="48"/>
    </row>
    <row r="8" spans="4:9" ht="15">
      <c r="D8" s="22" t="s">
        <v>193</v>
      </c>
      <c r="E8" s="22"/>
      <c r="F8" s="22"/>
      <c r="G8" s="22"/>
      <c r="H8" s="48"/>
      <c r="I8" s="48"/>
    </row>
    <row r="9" spans="4:9" ht="13.5" customHeight="1">
      <c r="D9" s="205">
        <v>2013</v>
      </c>
      <c r="E9" s="206"/>
      <c r="F9" s="115"/>
      <c r="G9" s="115"/>
      <c r="H9" s="116"/>
      <c r="I9" s="116"/>
    </row>
    <row r="10" spans="4:9" ht="13.5" customHeight="1">
      <c r="D10" s="117"/>
      <c r="E10" s="115"/>
      <c r="F10" s="115"/>
      <c r="G10" s="115"/>
      <c r="H10" s="116"/>
      <c r="I10" s="116"/>
    </row>
    <row r="11" spans="1:11" ht="77.25" customHeight="1">
      <c r="A11" s="118" t="s">
        <v>4</v>
      </c>
      <c r="B11" s="119" t="s">
        <v>5</v>
      </c>
      <c r="C11" s="120" t="s">
        <v>6</v>
      </c>
      <c r="D11" s="23" t="s">
        <v>143</v>
      </c>
      <c r="E11" s="23" t="s">
        <v>144</v>
      </c>
      <c r="F11" s="23" t="s">
        <v>145</v>
      </c>
      <c r="G11" s="23" t="s">
        <v>146</v>
      </c>
      <c r="H11" s="121" t="s">
        <v>147</v>
      </c>
      <c r="I11" s="121" t="s">
        <v>207</v>
      </c>
      <c r="J11" s="122" t="s">
        <v>17</v>
      </c>
      <c r="K11" s="146" t="s">
        <v>197</v>
      </c>
    </row>
    <row r="12" spans="1:11" ht="15">
      <c r="A12" s="123"/>
      <c r="B12" s="130"/>
      <c r="C12" s="131"/>
      <c r="D12" s="124"/>
      <c r="E12" s="124"/>
      <c r="F12" s="124"/>
      <c r="G12" s="124"/>
      <c r="H12" s="124">
        <v>0.0834</v>
      </c>
      <c r="I12" s="124">
        <v>0.1</v>
      </c>
      <c r="J12" s="125"/>
      <c r="K12" s="38"/>
    </row>
    <row r="13" spans="1:11" s="103" customFormat="1" ht="15">
      <c r="A13" s="58"/>
      <c r="B13" s="111"/>
      <c r="C13" s="112" t="s">
        <v>18</v>
      </c>
      <c r="D13" s="59"/>
      <c r="E13" s="59"/>
      <c r="F13" s="59"/>
      <c r="G13" s="59"/>
      <c r="H13" s="59"/>
      <c r="I13" s="59"/>
      <c r="J13" s="60"/>
      <c r="K13" s="58"/>
    </row>
    <row r="14" spans="1:11" s="103" customFormat="1" ht="15">
      <c r="A14" s="58"/>
      <c r="B14" s="89"/>
      <c r="C14" s="89" t="s">
        <v>19</v>
      </c>
      <c r="D14" s="153"/>
      <c r="E14" s="153"/>
      <c r="F14" s="153"/>
      <c r="G14" s="153"/>
      <c r="H14" s="153"/>
      <c r="I14" s="153"/>
      <c r="J14" s="60"/>
      <c r="K14" s="58"/>
    </row>
    <row r="15" spans="1:11" s="103" customFormat="1" ht="15">
      <c r="A15" s="58"/>
      <c r="B15" s="111"/>
      <c r="C15" s="112" t="s">
        <v>20</v>
      </c>
      <c r="D15" s="59"/>
      <c r="E15" s="59"/>
      <c r="F15" s="59"/>
      <c r="G15" s="59"/>
      <c r="H15" s="59"/>
      <c r="I15" s="59"/>
      <c r="J15" s="60"/>
      <c r="K15" s="58"/>
    </row>
    <row r="16" spans="1:11" s="103" customFormat="1" ht="15">
      <c r="A16" s="58"/>
      <c r="B16" s="112" t="s">
        <v>51</v>
      </c>
      <c r="C16" s="111"/>
      <c r="D16" s="153"/>
      <c r="E16" s="153"/>
      <c r="F16" s="153"/>
      <c r="G16" s="153"/>
      <c r="H16" s="153"/>
      <c r="I16" s="153"/>
      <c r="J16" s="60"/>
      <c r="K16" s="58"/>
    </row>
    <row r="17" spans="1:11" s="159" customFormat="1" ht="15">
      <c r="A17" s="87">
        <v>1</v>
      </c>
      <c r="B17" s="111" t="s">
        <v>206</v>
      </c>
      <c r="C17" s="111" t="s">
        <v>35</v>
      </c>
      <c r="D17" s="92"/>
      <c r="E17" s="92">
        <v>0.5</v>
      </c>
      <c r="F17" s="92"/>
      <c r="G17" s="92"/>
      <c r="H17" s="92">
        <v>1.9182</v>
      </c>
      <c r="I17" s="92">
        <v>7.3</v>
      </c>
      <c r="J17" s="154">
        <f>SUM(D17:I17)</f>
        <v>9.7182</v>
      </c>
      <c r="K17" s="87" t="s">
        <v>200</v>
      </c>
    </row>
    <row r="18" spans="1:11" s="159" customFormat="1" ht="15">
      <c r="A18" s="87">
        <v>2</v>
      </c>
      <c r="B18" s="111" t="s">
        <v>152</v>
      </c>
      <c r="C18" s="111" t="s">
        <v>35</v>
      </c>
      <c r="D18" s="92"/>
      <c r="E18" s="92">
        <v>2</v>
      </c>
      <c r="F18" s="92"/>
      <c r="G18" s="92"/>
      <c r="H18" s="92">
        <v>0.834</v>
      </c>
      <c r="I18" s="92">
        <v>6.3</v>
      </c>
      <c r="J18" s="154">
        <f>SUM(D18:I18)</f>
        <v>9.134</v>
      </c>
      <c r="K18" s="87" t="s">
        <v>200</v>
      </c>
    </row>
    <row r="19" spans="1:11" s="159" customFormat="1" ht="15">
      <c r="A19" s="87">
        <v>3</v>
      </c>
      <c r="B19" s="111" t="s">
        <v>214</v>
      </c>
      <c r="C19" s="111" t="s">
        <v>62</v>
      </c>
      <c r="D19" s="92"/>
      <c r="E19" s="92">
        <v>2</v>
      </c>
      <c r="F19" s="92"/>
      <c r="G19" s="92"/>
      <c r="H19" s="92"/>
      <c r="I19" s="92">
        <v>7.1</v>
      </c>
      <c r="J19" s="154">
        <v>9.1</v>
      </c>
      <c r="K19" s="87" t="s">
        <v>200</v>
      </c>
    </row>
    <row r="20" spans="1:11" s="159" customFormat="1" ht="15">
      <c r="A20" s="87">
        <v>4</v>
      </c>
      <c r="B20" s="111" t="s">
        <v>173</v>
      </c>
      <c r="C20" s="111" t="s">
        <v>45</v>
      </c>
      <c r="D20" s="92"/>
      <c r="E20" s="92">
        <v>2</v>
      </c>
      <c r="F20" s="92"/>
      <c r="G20" s="92"/>
      <c r="H20" s="92"/>
      <c r="I20" s="92">
        <v>6.5</v>
      </c>
      <c r="J20" s="154">
        <f aca="true" t="shared" si="0" ref="J20:J35">SUM(D20:I20)</f>
        <v>8.5</v>
      </c>
      <c r="K20" s="87" t="s">
        <v>200</v>
      </c>
    </row>
    <row r="21" spans="1:11" s="159" customFormat="1" ht="15">
      <c r="A21" s="87">
        <v>5</v>
      </c>
      <c r="B21" s="111" t="s">
        <v>177</v>
      </c>
      <c r="C21" s="111" t="s">
        <v>59</v>
      </c>
      <c r="D21" s="92"/>
      <c r="E21" s="92">
        <v>1</v>
      </c>
      <c r="F21" s="92"/>
      <c r="G21" s="92"/>
      <c r="H21" s="92">
        <v>0.1668</v>
      </c>
      <c r="I21" s="92">
        <v>7</v>
      </c>
      <c r="J21" s="154">
        <f t="shared" si="0"/>
        <v>8.1668</v>
      </c>
      <c r="K21" s="87" t="s">
        <v>200</v>
      </c>
    </row>
    <row r="22" spans="1:11" s="159" customFormat="1" ht="15">
      <c r="A22" s="87">
        <v>6</v>
      </c>
      <c r="B22" s="111" t="s">
        <v>187</v>
      </c>
      <c r="C22" s="111" t="s">
        <v>22</v>
      </c>
      <c r="D22" s="92"/>
      <c r="E22" s="92">
        <v>2.5</v>
      </c>
      <c r="F22" s="92"/>
      <c r="G22" s="92"/>
      <c r="H22" s="92"/>
      <c r="I22" s="92">
        <v>5.6</v>
      </c>
      <c r="J22" s="154">
        <f t="shared" si="0"/>
        <v>8.1</v>
      </c>
      <c r="K22" s="87" t="s">
        <v>200</v>
      </c>
    </row>
    <row r="23" spans="1:11" s="159" customFormat="1" ht="15">
      <c r="A23" s="87">
        <v>7</v>
      </c>
      <c r="B23" s="111" t="s">
        <v>178</v>
      </c>
      <c r="C23" s="111" t="s">
        <v>24</v>
      </c>
      <c r="D23" s="92"/>
      <c r="E23" s="92">
        <v>2</v>
      </c>
      <c r="F23" s="92">
        <v>3</v>
      </c>
      <c r="G23" s="92"/>
      <c r="H23" s="92"/>
      <c r="I23" s="92">
        <v>2.6</v>
      </c>
      <c r="J23" s="154">
        <f t="shared" si="0"/>
        <v>7.6</v>
      </c>
      <c r="K23" s="87" t="s">
        <v>200</v>
      </c>
    </row>
    <row r="24" spans="1:11" s="159" customFormat="1" ht="15">
      <c r="A24" s="87">
        <v>8</v>
      </c>
      <c r="B24" s="111" t="s">
        <v>171</v>
      </c>
      <c r="C24" s="111" t="s">
        <v>29</v>
      </c>
      <c r="D24" s="92"/>
      <c r="E24" s="92">
        <v>1</v>
      </c>
      <c r="F24" s="92"/>
      <c r="G24" s="92"/>
      <c r="H24" s="92"/>
      <c r="I24" s="92">
        <v>6.3</v>
      </c>
      <c r="J24" s="154">
        <f t="shared" si="0"/>
        <v>7.3</v>
      </c>
      <c r="K24" s="87" t="s">
        <v>200</v>
      </c>
    </row>
    <row r="25" spans="1:11" s="159" customFormat="1" ht="15">
      <c r="A25" s="87">
        <v>9</v>
      </c>
      <c r="B25" s="111" t="s">
        <v>158</v>
      </c>
      <c r="C25" s="111" t="s">
        <v>38</v>
      </c>
      <c r="D25" s="92"/>
      <c r="E25" s="92">
        <v>0</v>
      </c>
      <c r="F25" s="92"/>
      <c r="G25" s="92"/>
      <c r="H25" s="92"/>
      <c r="I25" s="92">
        <v>7.2</v>
      </c>
      <c r="J25" s="154">
        <f t="shared" si="0"/>
        <v>7.2</v>
      </c>
      <c r="K25" s="87" t="s">
        <v>198</v>
      </c>
    </row>
    <row r="26" spans="1:11" s="159" customFormat="1" ht="15">
      <c r="A26" s="87">
        <v>10</v>
      </c>
      <c r="B26" s="111" t="s">
        <v>160</v>
      </c>
      <c r="C26" s="111" t="s">
        <v>24</v>
      </c>
      <c r="D26" s="92"/>
      <c r="E26" s="92">
        <v>1</v>
      </c>
      <c r="F26" s="92"/>
      <c r="G26" s="92"/>
      <c r="H26" s="92"/>
      <c r="I26" s="92">
        <v>6.2</v>
      </c>
      <c r="J26" s="154">
        <f t="shared" si="0"/>
        <v>7.2</v>
      </c>
      <c r="K26" s="87" t="s">
        <v>200</v>
      </c>
    </row>
    <row r="27" spans="1:11" s="159" customFormat="1" ht="15">
      <c r="A27" s="87">
        <v>11</v>
      </c>
      <c r="B27" s="111" t="s">
        <v>162</v>
      </c>
      <c r="C27" s="111" t="s">
        <v>29</v>
      </c>
      <c r="D27" s="92"/>
      <c r="E27" s="92">
        <v>0</v>
      </c>
      <c r="F27" s="92"/>
      <c r="G27" s="92"/>
      <c r="H27" s="92"/>
      <c r="I27" s="92">
        <v>7</v>
      </c>
      <c r="J27" s="154">
        <f t="shared" si="0"/>
        <v>7</v>
      </c>
      <c r="K27" s="87" t="s">
        <v>200</v>
      </c>
    </row>
    <row r="28" spans="1:11" s="159" customFormat="1" ht="15">
      <c r="A28" s="87">
        <v>12</v>
      </c>
      <c r="B28" s="111" t="s">
        <v>175</v>
      </c>
      <c r="C28" s="111" t="s">
        <v>24</v>
      </c>
      <c r="D28" s="92">
        <v>0</v>
      </c>
      <c r="E28" s="92"/>
      <c r="F28" s="92"/>
      <c r="G28" s="92"/>
      <c r="H28" s="92"/>
      <c r="I28" s="92">
        <v>6.7</v>
      </c>
      <c r="J28" s="154">
        <f t="shared" si="0"/>
        <v>6.7</v>
      </c>
      <c r="K28" s="87" t="s">
        <v>200</v>
      </c>
    </row>
    <row r="29" spans="1:11" s="159" customFormat="1" ht="15">
      <c r="A29" s="87">
        <v>13</v>
      </c>
      <c r="B29" s="111" t="s">
        <v>163</v>
      </c>
      <c r="C29" s="111" t="s">
        <v>58</v>
      </c>
      <c r="D29" s="92">
        <v>0</v>
      </c>
      <c r="E29" s="92"/>
      <c r="F29" s="92"/>
      <c r="G29" s="92"/>
      <c r="H29" s="92"/>
      <c r="I29" s="92">
        <v>6.5</v>
      </c>
      <c r="J29" s="154">
        <f t="shared" si="0"/>
        <v>6.5</v>
      </c>
      <c r="K29" s="87" t="s">
        <v>200</v>
      </c>
    </row>
    <row r="30" spans="1:11" s="159" customFormat="1" ht="15">
      <c r="A30" s="87">
        <v>14</v>
      </c>
      <c r="B30" s="111" t="s">
        <v>169</v>
      </c>
      <c r="C30" s="111" t="s">
        <v>54</v>
      </c>
      <c r="D30" s="92"/>
      <c r="E30" s="92">
        <v>0</v>
      </c>
      <c r="F30" s="92"/>
      <c r="G30" s="92"/>
      <c r="H30" s="92"/>
      <c r="I30" s="92">
        <v>6.4</v>
      </c>
      <c r="J30" s="154">
        <f t="shared" si="0"/>
        <v>6.4</v>
      </c>
      <c r="K30" s="87" t="s">
        <v>198</v>
      </c>
    </row>
    <row r="31" spans="1:11" s="159" customFormat="1" ht="15">
      <c r="A31" s="87">
        <v>15</v>
      </c>
      <c r="B31" s="111" t="s">
        <v>174</v>
      </c>
      <c r="C31" s="111" t="s">
        <v>36</v>
      </c>
      <c r="D31" s="92"/>
      <c r="E31" s="92">
        <v>0</v>
      </c>
      <c r="F31" s="92"/>
      <c r="G31" s="92"/>
      <c r="H31" s="92"/>
      <c r="I31" s="92">
        <v>6.4</v>
      </c>
      <c r="J31" s="154">
        <f t="shared" si="0"/>
        <v>6.4</v>
      </c>
      <c r="K31" s="87" t="s">
        <v>200</v>
      </c>
    </row>
    <row r="32" spans="1:11" s="159" customFormat="1" ht="15">
      <c r="A32" s="87">
        <v>16</v>
      </c>
      <c r="B32" s="111" t="s">
        <v>154</v>
      </c>
      <c r="C32" s="111" t="s">
        <v>54</v>
      </c>
      <c r="D32" s="92"/>
      <c r="E32" s="92">
        <v>0</v>
      </c>
      <c r="F32" s="92"/>
      <c r="G32" s="92"/>
      <c r="H32" s="92"/>
      <c r="I32" s="92">
        <v>6.4</v>
      </c>
      <c r="J32" s="154">
        <f t="shared" si="0"/>
        <v>6.4</v>
      </c>
      <c r="K32" s="87" t="s">
        <v>198</v>
      </c>
    </row>
    <row r="33" spans="1:11" s="159" customFormat="1" ht="15">
      <c r="A33" s="87">
        <v>17</v>
      </c>
      <c r="B33" s="111" t="s">
        <v>180</v>
      </c>
      <c r="C33" s="111" t="s">
        <v>29</v>
      </c>
      <c r="D33" s="92"/>
      <c r="E33" s="92">
        <v>1.5</v>
      </c>
      <c r="F33" s="92"/>
      <c r="G33" s="92"/>
      <c r="H33" s="92">
        <v>3</v>
      </c>
      <c r="I33" s="92">
        <v>1.8</v>
      </c>
      <c r="J33" s="154">
        <f t="shared" si="0"/>
        <v>6.3</v>
      </c>
      <c r="K33" s="87" t="s">
        <v>200</v>
      </c>
    </row>
    <row r="34" spans="1:11" s="159" customFormat="1" ht="15">
      <c r="A34" s="87">
        <v>18</v>
      </c>
      <c r="B34" s="111" t="s">
        <v>156</v>
      </c>
      <c r="C34" s="111" t="s">
        <v>59</v>
      </c>
      <c r="D34" s="92"/>
      <c r="E34" s="92">
        <v>0.5</v>
      </c>
      <c r="F34" s="92"/>
      <c r="G34" s="92"/>
      <c r="H34" s="92">
        <v>1.0008</v>
      </c>
      <c r="I34" s="92">
        <v>4.6</v>
      </c>
      <c r="J34" s="154">
        <f t="shared" si="0"/>
        <v>6.1008</v>
      </c>
      <c r="K34" s="87" t="s">
        <v>199</v>
      </c>
    </row>
    <row r="35" spans="1:11" s="159" customFormat="1" ht="15">
      <c r="A35" s="87">
        <v>19</v>
      </c>
      <c r="B35" s="111" t="s">
        <v>183</v>
      </c>
      <c r="C35" s="111" t="s">
        <v>45</v>
      </c>
      <c r="D35" s="92"/>
      <c r="E35" s="92">
        <v>1.5</v>
      </c>
      <c r="F35" s="92"/>
      <c r="G35" s="92"/>
      <c r="H35" s="92"/>
      <c r="I35" s="92">
        <v>4.6</v>
      </c>
      <c r="J35" s="154">
        <f t="shared" si="0"/>
        <v>6.1</v>
      </c>
      <c r="K35" s="87" t="s">
        <v>198</v>
      </c>
    </row>
    <row r="36" spans="1:11" s="159" customFormat="1" ht="15">
      <c r="A36" s="87">
        <v>20</v>
      </c>
      <c r="B36" s="111" t="s">
        <v>228</v>
      </c>
      <c r="C36" s="111" t="s">
        <v>229</v>
      </c>
      <c r="D36" s="92"/>
      <c r="E36" s="92">
        <v>3</v>
      </c>
      <c r="F36" s="92"/>
      <c r="G36" s="92"/>
      <c r="H36" s="92">
        <v>2.588736</v>
      </c>
      <c r="I36" s="92"/>
      <c r="J36" s="154">
        <v>5.588736</v>
      </c>
      <c r="K36" s="87" t="s">
        <v>200</v>
      </c>
    </row>
    <row r="37" spans="1:11" s="159" customFormat="1" ht="15">
      <c r="A37" s="87">
        <v>21</v>
      </c>
      <c r="B37" s="111" t="s">
        <v>150</v>
      </c>
      <c r="C37" s="111" t="s">
        <v>41</v>
      </c>
      <c r="D37" s="92"/>
      <c r="E37" s="92">
        <v>0</v>
      </c>
      <c r="F37" s="92"/>
      <c r="G37" s="92"/>
      <c r="H37" s="92">
        <v>1.7514</v>
      </c>
      <c r="I37" s="92">
        <v>3.3</v>
      </c>
      <c r="J37" s="154">
        <f>SUM(D37:I37)</f>
        <v>5.0514</v>
      </c>
      <c r="K37" s="87" t="s">
        <v>200</v>
      </c>
    </row>
    <row r="38" spans="1:11" s="159" customFormat="1" ht="15">
      <c r="A38" s="87">
        <v>22</v>
      </c>
      <c r="B38" s="111" t="s">
        <v>176</v>
      </c>
      <c r="C38" s="111" t="s">
        <v>62</v>
      </c>
      <c r="D38" s="92">
        <v>1.5455</v>
      </c>
      <c r="E38" s="92"/>
      <c r="F38" s="92"/>
      <c r="G38" s="92"/>
      <c r="H38" s="92"/>
      <c r="I38" s="92">
        <v>3.5</v>
      </c>
      <c r="J38" s="154">
        <v>5.0455</v>
      </c>
      <c r="K38" s="87" t="s">
        <v>198</v>
      </c>
    </row>
    <row r="39" spans="1:11" s="159" customFormat="1" ht="15">
      <c r="A39" s="87">
        <v>23</v>
      </c>
      <c r="B39" s="111" t="s">
        <v>153</v>
      </c>
      <c r="C39" s="111" t="s">
        <v>38</v>
      </c>
      <c r="D39" s="92"/>
      <c r="E39" s="92">
        <v>0.5</v>
      </c>
      <c r="F39" s="92"/>
      <c r="G39" s="92"/>
      <c r="H39" s="92"/>
      <c r="I39" s="92">
        <v>4.1</v>
      </c>
      <c r="J39" s="154">
        <v>4.6</v>
      </c>
      <c r="K39" s="87" t="s">
        <v>200</v>
      </c>
    </row>
    <row r="40" spans="1:11" s="159" customFormat="1" ht="15">
      <c r="A40" s="87">
        <v>24</v>
      </c>
      <c r="B40" s="111" t="s">
        <v>225</v>
      </c>
      <c r="C40" s="111" t="s">
        <v>45</v>
      </c>
      <c r="D40" s="92"/>
      <c r="E40" s="92">
        <v>1.5</v>
      </c>
      <c r="F40" s="92"/>
      <c r="G40" s="92"/>
      <c r="H40" s="92">
        <v>3</v>
      </c>
      <c r="I40" s="92"/>
      <c r="J40" s="154">
        <v>4.5</v>
      </c>
      <c r="K40" s="87" t="s">
        <v>200</v>
      </c>
    </row>
    <row r="41" spans="1:11" s="159" customFormat="1" ht="15">
      <c r="A41" s="87">
        <v>25</v>
      </c>
      <c r="B41" s="111" t="s">
        <v>184</v>
      </c>
      <c r="C41" s="111" t="s">
        <v>58</v>
      </c>
      <c r="D41" s="92"/>
      <c r="E41" s="92">
        <v>1</v>
      </c>
      <c r="F41" s="92"/>
      <c r="G41" s="92"/>
      <c r="H41" s="92">
        <v>3</v>
      </c>
      <c r="I41" s="92">
        <v>0.5</v>
      </c>
      <c r="J41" s="154">
        <f>SUM(D41:I41)</f>
        <v>4.5</v>
      </c>
      <c r="K41" s="87" t="s">
        <v>199</v>
      </c>
    </row>
    <row r="42" spans="1:11" s="159" customFormat="1" ht="15">
      <c r="A42" s="87">
        <v>26</v>
      </c>
      <c r="B42" s="111" t="s">
        <v>151</v>
      </c>
      <c r="C42" s="111" t="s">
        <v>22</v>
      </c>
      <c r="D42" s="92"/>
      <c r="E42" s="92">
        <v>0</v>
      </c>
      <c r="F42" s="92"/>
      <c r="G42" s="92"/>
      <c r="H42" s="92"/>
      <c r="I42" s="92">
        <v>4.2</v>
      </c>
      <c r="J42" s="154">
        <f>SUM(D42:I42)</f>
        <v>4.2</v>
      </c>
      <c r="K42" s="87" t="s">
        <v>200</v>
      </c>
    </row>
    <row r="43" spans="1:11" s="159" customFormat="1" ht="15">
      <c r="A43" s="87">
        <v>27</v>
      </c>
      <c r="B43" s="111" t="s">
        <v>159</v>
      </c>
      <c r="C43" s="111" t="s">
        <v>45</v>
      </c>
      <c r="D43" s="92"/>
      <c r="E43" s="92">
        <v>2.5</v>
      </c>
      <c r="F43" s="92"/>
      <c r="G43" s="92"/>
      <c r="H43" s="92"/>
      <c r="I43" s="92">
        <v>1.6</v>
      </c>
      <c r="J43" s="154">
        <f>SUM(D43:I43)</f>
        <v>4.1</v>
      </c>
      <c r="K43" s="87" t="s">
        <v>200</v>
      </c>
    </row>
    <row r="44" spans="1:11" s="159" customFormat="1" ht="15">
      <c r="A44" s="87">
        <v>28</v>
      </c>
      <c r="B44" s="111" t="s">
        <v>219</v>
      </c>
      <c r="C44" s="111" t="s">
        <v>220</v>
      </c>
      <c r="D44" s="92"/>
      <c r="E44" s="92">
        <v>1.5</v>
      </c>
      <c r="F44" s="92"/>
      <c r="G44" s="92"/>
      <c r="H44" s="92"/>
      <c r="I44" s="92">
        <v>1.8</v>
      </c>
      <c r="J44" s="154">
        <v>3.3</v>
      </c>
      <c r="K44" s="87" t="s">
        <v>200</v>
      </c>
    </row>
    <row r="45" spans="1:11" s="159" customFormat="1" ht="15">
      <c r="A45" s="87">
        <v>29</v>
      </c>
      <c r="B45" s="111" t="s">
        <v>164</v>
      </c>
      <c r="C45" s="111" t="s">
        <v>124</v>
      </c>
      <c r="D45" s="92"/>
      <c r="E45" s="92">
        <v>3</v>
      </c>
      <c r="F45" s="92"/>
      <c r="G45" s="92"/>
      <c r="H45" s="92"/>
      <c r="I45" s="92">
        <v>0.3</v>
      </c>
      <c r="J45" s="154">
        <f>SUM(D45:I45)</f>
        <v>3.3</v>
      </c>
      <c r="K45" s="87" t="s">
        <v>200</v>
      </c>
    </row>
    <row r="46" spans="1:11" s="159" customFormat="1" ht="15">
      <c r="A46" s="87">
        <v>30</v>
      </c>
      <c r="B46" s="111" t="s">
        <v>166</v>
      </c>
      <c r="C46" s="111" t="s">
        <v>22</v>
      </c>
      <c r="D46" s="92">
        <v>2</v>
      </c>
      <c r="E46" s="92"/>
      <c r="F46" s="92"/>
      <c r="G46" s="92"/>
      <c r="H46" s="92"/>
      <c r="I46" s="92">
        <v>1.1</v>
      </c>
      <c r="J46" s="154">
        <f>SUM(D46:I46)</f>
        <v>3.1</v>
      </c>
      <c r="K46" s="87" t="s">
        <v>200</v>
      </c>
    </row>
    <row r="47" spans="1:11" s="159" customFormat="1" ht="15">
      <c r="A47" s="87">
        <v>31</v>
      </c>
      <c r="B47" s="111" t="s">
        <v>208</v>
      </c>
      <c r="C47" s="111" t="s">
        <v>36</v>
      </c>
      <c r="D47" s="92"/>
      <c r="E47" s="92">
        <v>0</v>
      </c>
      <c r="F47" s="92"/>
      <c r="G47" s="92"/>
      <c r="H47" s="92">
        <v>2.68548</v>
      </c>
      <c r="I47" s="92"/>
      <c r="J47" s="154">
        <v>2.68548</v>
      </c>
      <c r="K47" s="87" t="s">
        <v>199</v>
      </c>
    </row>
    <row r="48" spans="1:11" s="159" customFormat="1" ht="15">
      <c r="A48" s="87">
        <v>32</v>
      </c>
      <c r="B48" s="111" t="s">
        <v>182</v>
      </c>
      <c r="C48" s="111" t="s">
        <v>36</v>
      </c>
      <c r="D48" s="92">
        <v>1.6154</v>
      </c>
      <c r="E48" s="92"/>
      <c r="F48" s="92"/>
      <c r="G48" s="92"/>
      <c r="H48" s="92"/>
      <c r="I48" s="92">
        <v>1</v>
      </c>
      <c r="J48" s="154">
        <v>2.6154</v>
      </c>
      <c r="K48" s="87" t="s">
        <v>200</v>
      </c>
    </row>
    <row r="49" spans="1:11" s="159" customFormat="1" ht="15">
      <c r="A49" s="87">
        <v>33</v>
      </c>
      <c r="B49" s="111" t="s">
        <v>221</v>
      </c>
      <c r="C49" s="111" t="s">
        <v>222</v>
      </c>
      <c r="D49" s="92">
        <v>1</v>
      </c>
      <c r="E49" s="92"/>
      <c r="F49" s="92"/>
      <c r="G49" s="92"/>
      <c r="H49" s="92"/>
      <c r="I49" s="92">
        <v>1.6</v>
      </c>
      <c r="J49" s="154">
        <v>2.6</v>
      </c>
      <c r="K49" s="87" t="s">
        <v>200</v>
      </c>
    </row>
    <row r="50" spans="1:11" s="159" customFormat="1" ht="15">
      <c r="A50" s="87">
        <v>34</v>
      </c>
      <c r="B50" s="111" t="s">
        <v>179</v>
      </c>
      <c r="C50" s="111" t="s">
        <v>62</v>
      </c>
      <c r="D50" s="92">
        <v>2.2857</v>
      </c>
      <c r="E50" s="92"/>
      <c r="F50" s="92"/>
      <c r="G50" s="92"/>
      <c r="H50" s="92"/>
      <c r="I50" s="92">
        <v>0.3</v>
      </c>
      <c r="J50" s="154">
        <f>SUM(D50:I50)</f>
        <v>2.5856999999999997</v>
      </c>
      <c r="K50" s="87" t="s">
        <v>200</v>
      </c>
    </row>
    <row r="51" spans="1:11" s="159" customFormat="1" ht="15">
      <c r="A51" s="87">
        <v>35</v>
      </c>
      <c r="B51" s="111" t="s">
        <v>127</v>
      </c>
      <c r="C51" s="111" t="s">
        <v>128</v>
      </c>
      <c r="D51" s="92">
        <v>2.3214</v>
      </c>
      <c r="E51" s="92"/>
      <c r="F51" s="92"/>
      <c r="G51" s="92"/>
      <c r="H51" s="92"/>
      <c r="I51" s="92"/>
      <c r="J51" s="154">
        <f>SUM(D51:I51)</f>
        <v>2.3214</v>
      </c>
      <c r="K51" s="87" t="s">
        <v>200</v>
      </c>
    </row>
    <row r="52" spans="1:11" s="159" customFormat="1" ht="15">
      <c r="A52" s="87">
        <v>36</v>
      </c>
      <c r="B52" s="111" t="s">
        <v>167</v>
      </c>
      <c r="C52" s="111" t="s">
        <v>24</v>
      </c>
      <c r="D52" s="92">
        <v>1.7727</v>
      </c>
      <c r="E52" s="92"/>
      <c r="F52" s="92"/>
      <c r="G52" s="92"/>
      <c r="H52" s="92"/>
      <c r="I52" s="92">
        <v>0.3</v>
      </c>
      <c r="J52" s="154">
        <v>2.0727</v>
      </c>
      <c r="K52" s="87" t="s">
        <v>200</v>
      </c>
    </row>
    <row r="53" spans="1:11" s="159" customFormat="1" ht="15">
      <c r="A53" s="87">
        <v>37</v>
      </c>
      <c r="B53" s="111" t="s">
        <v>227</v>
      </c>
      <c r="C53" s="111" t="s">
        <v>45</v>
      </c>
      <c r="D53" s="92"/>
      <c r="E53" s="92">
        <v>2</v>
      </c>
      <c r="F53" s="92"/>
      <c r="G53" s="92"/>
      <c r="H53" s="92"/>
      <c r="I53" s="92"/>
      <c r="J53" s="154">
        <v>2</v>
      </c>
      <c r="K53" s="87" t="s">
        <v>200</v>
      </c>
    </row>
    <row r="54" spans="1:11" s="159" customFormat="1" ht="15">
      <c r="A54" s="87">
        <v>38</v>
      </c>
      <c r="B54" s="111" t="s">
        <v>223</v>
      </c>
      <c r="C54" s="111" t="s">
        <v>41</v>
      </c>
      <c r="D54" s="92">
        <v>0</v>
      </c>
      <c r="E54" s="92"/>
      <c r="F54" s="92"/>
      <c r="G54" s="92">
        <v>2</v>
      </c>
      <c r="H54" s="92"/>
      <c r="I54" s="92"/>
      <c r="J54" s="154">
        <v>2</v>
      </c>
      <c r="K54" s="87" t="s">
        <v>200</v>
      </c>
    </row>
    <row r="55" spans="1:11" s="159" customFormat="1" ht="15">
      <c r="A55" s="87">
        <v>39</v>
      </c>
      <c r="B55" s="111" t="s">
        <v>185</v>
      </c>
      <c r="C55" s="111" t="s">
        <v>186</v>
      </c>
      <c r="D55" s="92"/>
      <c r="E55" s="92">
        <v>0</v>
      </c>
      <c r="F55" s="92"/>
      <c r="G55" s="92"/>
      <c r="H55" s="92"/>
      <c r="I55" s="92">
        <v>1.8</v>
      </c>
      <c r="J55" s="154">
        <f>SUM(D55:I55)</f>
        <v>1.8</v>
      </c>
      <c r="K55" s="87" t="s">
        <v>200</v>
      </c>
    </row>
    <row r="56" spans="1:11" s="159" customFormat="1" ht="15">
      <c r="A56" s="87">
        <v>40</v>
      </c>
      <c r="B56" s="111" t="s">
        <v>264</v>
      </c>
      <c r="C56" s="111" t="s">
        <v>22</v>
      </c>
      <c r="D56" s="92"/>
      <c r="E56" s="92">
        <v>0</v>
      </c>
      <c r="F56" s="92"/>
      <c r="G56" s="92"/>
      <c r="H56" s="92"/>
      <c r="I56" s="92">
        <v>1.7</v>
      </c>
      <c r="J56" s="154">
        <v>1.7</v>
      </c>
      <c r="K56" s="87" t="s">
        <v>200</v>
      </c>
    </row>
    <row r="57" spans="1:11" s="159" customFormat="1" ht="15">
      <c r="A57" s="87">
        <v>41</v>
      </c>
      <c r="B57" s="111" t="s">
        <v>155</v>
      </c>
      <c r="C57" s="111" t="s">
        <v>129</v>
      </c>
      <c r="D57" s="92"/>
      <c r="E57" s="92">
        <v>0.5</v>
      </c>
      <c r="F57" s="92"/>
      <c r="G57" s="92"/>
      <c r="H57" s="92"/>
      <c r="I57" s="92">
        <v>1.1</v>
      </c>
      <c r="J57" s="154">
        <f>SUM(D57:I57)</f>
        <v>1.6</v>
      </c>
      <c r="K57" s="87" t="s">
        <v>200</v>
      </c>
    </row>
    <row r="58" spans="1:11" s="159" customFormat="1" ht="15">
      <c r="A58" s="87">
        <v>42</v>
      </c>
      <c r="B58" s="111" t="s">
        <v>224</v>
      </c>
      <c r="C58" s="111" t="s">
        <v>24</v>
      </c>
      <c r="D58" s="92"/>
      <c r="E58" s="92">
        <v>1.5</v>
      </c>
      <c r="F58" s="92"/>
      <c r="G58" s="92"/>
      <c r="H58" s="92"/>
      <c r="I58" s="92"/>
      <c r="J58" s="154">
        <v>1.5</v>
      </c>
      <c r="K58" s="87" t="s">
        <v>200</v>
      </c>
    </row>
    <row r="59" spans="1:11" s="159" customFormat="1" ht="15">
      <c r="A59" s="87">
        <v>43</v>
      </c>
      <c r="B59" s="111" t="s">
        <v>170</v>
      </c>
      <c r="C59" s="111" t="s">
        <v>45</v>
      </c>
      <c r="D59" s="92"/>
      <c r="E59" s="92">
        <v>1</v>
      </c>
      <c r="F59" s="92"/>
      <c r="G59" s="92"/>
      <c r="H59" s="92"/>
      <c r="I59" s="92"/>
      <c r="J59" s="154">
        <f>SUM(D59:I59)</f>
        <v>1</v>
      </c>
      <c r="K59" s="87" t="s">
        <v>200</v>
      </c>
    </row>
    <row r="60" spans="1:11" s="159" customFormat="1" ht="15">
      <c r="A60" s="87">
        <v>44</v>
      </c>
      <c r="B60" s="111" t="s">
        <v>165</v>
      </c>
      <c r="C60" s="111" t="s">
        <v>60</v>
      </c>
      <c r="D60" s="92"/>
      <c r="E60" s="92">
        <v>1</v>
      </c>
      <c r="F60" s="92"/>
      <c r="G60" s="92"/>
      <c r="H60" s="92"/>
      <c r="I60" s="92"/>
      <c r="J60" s="154">
        <f>SUM(D60:I60)</f>
        <v>1</v>
      </c>
      <c r="K60" s="87" t="s">
        <v>199</v>
      </c>
    </row>
    <row r="61" spans="1:11" s="159" customFormat="1" ht="15">
      <c r="A61" s="87">
        <v>45</v>
      </c>
      <c r="B61" s="111" t="s">
        <v>226</v>
      </c>
      <c r="C61" s="111" t="s">
        <v>62</v>
      </c>
      <c r="D61" s="92">
        <v>0.8</v>
      </c>
      <c r="E61" s="92"/>
      <c r="F61" s="92"/>
      <c r="G61" s="92"/>
      <c r="H61" s="92"/>
      <c r="I61" s="92"/>
      <c r="J61" s="154">
        <v>0.8</v>
      </c>
      <c r="K61" s="87" t="s">
        <v>200</v>
      </c>
    </row>
    <row r="62" spans="1:11" s="159" customFormat="1" ht="15">
      <c r="A62" s="87">
        <v>46</v>
      </c>
      <c r="B62" s="111" t="s">
        <v>157</v>
      </c>
      <c r="C62" s="111" t="s">
        <v>44</v>
      </c>
      <c r="D62" s="92">
        <v>0</v>
      </c>
      <c r="E62" s="92"/>
      <c r="F62" s="92"/>
      <c r="G62" s="92"/>
      <c r="H62" s="92"/>
      <c r="I62" s="92">
        <v>0.8</v>
      </c>
      <c r="J62" s="154">
        <f>SUM(D62:I62)</f>
        <v>0.8</v>
      </c>
      <c r="K62" s="87" t="s">
        <v>200</v>
      </c>
    </row>
    <row r="63" spans="1:11" s="159" customFormat="1" ht="15">
      <c r="A63" s="87">
        <v>47</v>
      </c>
      <c r="B63" s="111" t="s">
        <v>148</v>
      </c>
      <c r="C63" s="111" t="s">
        <v>149</v>
      </c>
      <c r="D63" s="92">
        <v>0.7727</v>
      </c>
      <c r="E63" s="92"/>
      <c r="F63" s="92"/>
      <c r="G63" s="92"/>
      <c r="H63" s="92"/>
      <c r="I63" s="92"/>
      <c r="J63" s="154">
        <f>SUM(D63:I63)</f>
        <v>0.7727</v>
      </c>
      <c r="K63" s="87" t="s">
        <v>200</v>
      </c>
    </row>
    <row r="64" spans="1:11" s="159" customFormat="1" ht="15">
      <c r="A64" s="87">
        <v>48</v>
      </c>
      <c r="B64" s="111" t="s">
        <v>181</v>
      </c>
      <c r="C64" s="111" t="s">
        <v>54</v>
      </c>
      <c r="D64" s="92"/>
      <c r="E64" s="92">
        <v>0</v>
      </c>
      <c r="F64" s="92"/>
      <c r="G64" s="92"/>
      <c r="H64" s="92"/>
      <c r="I64" s="92"/>
      <c r="J64" s="154">
        <f>SUM(D64:I64)</f>
        <v>0</v>
      </c>
      <c r="K64" s="87" t="s">
        <v>200</v>
      </c>
    </row>
    <row r="65" spans="1:11" s="159" customFormat="1" ht="15">
      <c r="A65" s="87">
        <v>49</v>
      </c>
      <c r="B65" s="111" t="s">
        <v>238</v>
      </c>
      <c r="C65" s="111" t="s">
        <v>50</v>
      </c>
      <c r="D65" s="92"/>
      <c r="E65" s="92">
        <v>0</v>
      </c>
      <c r="F65" s="92"/>
      <c r="G65" s="92"/>
      <c r="H65" s="92"/>
      <c r="I65" s="92"/>
      <c r="J65" s="154">
        <v>0</v>
      </c>
      <c r="K65" s="87" t="s">
        <v>200</v>
      </c>
    </row>
    <row r="66" spans="1:11" s="159" customFormat="1" ht="15">
      <c r="A66" s="87">
        <v>50</v>
      </c>
      <c r="B66" s="111" t="s">
        <v>161</v>
      </c>
      <c r="C66" s="111" t="s">
        <v>24</v>
      </c>
      <c r="D66" s="92"/>
      <c r="E66" s="92">
        <v>0</v>
      </c>
      <c r="F66" s="92"/>
      <c r="G66" s="92"/>
      <c r="H66" s="92"/>
      <c r="I66" s="92"/>
      <c r="J66" s="154">
        <f>SUM(D66:I66)</f>
        <v>0</v>
      </c>
      <c r="K66" s="87" t="s">
        <v>200</v>
      </c>
    </row>
    <row r="67" spans="1:11" s="159" customFormat="1" ht="15">
      <c r="A67" s="87">
        <v>51</v>
      </c>
      <c r="B67" s="111" t="s">
        <v>172</v>
      </c>
      <c r="C67" s="111" t="s">
        <v>36</v>
      </c>
      <c r="D67" s="92"/>
      <c r="E67" s="92">
        <v>0</v>
      </c>
      <c r="F67" s="92"/>
      <c r="G67" s="92"/>
      <c r="H67" s="92"/>
      <c r="I67" s="92"/>
      <c r="J67" s="154">
        <f>SUM(D67:I67)</f>
        <v>0</v>
      </c>
      <c r="K67" s="87" t="s">
        <v>200</v>
      </c>
    </row>
    <row r="68" spans="1:11" s="159" customFormat="1" ht="15">
      <c r="A68" s="87">
        <v>52</v>
      </c>
      <c r="B68" s="111" t="s">
        <v>168</v>
      </c>
      <c r="C68" s="111" t="s">
        <v>45</v>
      </c>
      <c r="D68" s="92"/>
      <c r="E68" s="92">
        <v>0</v>
      </c>
      <c r="F68" s="92"/>
      <c r="G68" s="92"/>
      <c r="H68" s="92"/>
      <c r="I68" s="92"/>
      <c r="J68" s="154">
        <f>SUM(D68:I68)</f>
        <v>0</v>
      </c>
      <c r="K68" s="87" t="s">
        <v>200</v>
      </c>
    </row>
    <row r="69" s="159" customFormat="1" ht="15"/>
    <row r="70" spans="1:11" s="103" customFormat="1" ht="15">
      <c r="A70" s="65"/>
      <c r="B70" s="111"/>
      <c r="C70" s="111"/>
      <c r="J70" s="60"/>
      <c r="K70" s="58"/>
    </row>
    <row r="71" spans="1:11" s="103" customFormat="1" ht="15">
      <c r="A71" s="65"/>
      <c r="B71" s="112" t="s">
        <v>56</v>
      </c>
      <c r="C71" s="111"/>
      <c r="J71" s="60"/>
      <c r="K71" s="58"/>
    </row>
    <row r="72" spans="1:11" s="159" customFormat="1" ht="15">
      <c r="A72" s="65">
        <v>53</v>
      </c>
      <c r="B72" s="111" t="s">
        <v>239</v>
      </c>
      <c r="C72" s="111" t="s">
        <v>240</v>
      </c>
      <c r="D72" s="111"/>
      <c r="E72" s="111"/>
      <c r="F72" s="111"/>
      <c r="G72" s="111"/>
      <c r="H72" s="111"/>
      <c r="I72" s="111"/>
      <c r="J72" s="154"/>
      <c r="K72" s="87"/>
    </row>
    <row r="73" spans="1:11" s="159" customFormat="1" ht="15">
      <c r="A73" s="65">
        <v>54</v>
      </c>
      <c r="B73" s="111" t="s">
        <v>241</v>
      </c>
      <c r="C73" s="111" t="s">
        <v>22</v>
      </c>
      <c r="D73" s="111"/>
      <c r="E73" s="111"/>
      <c r="F73" s="111"/>
      <c r="G73" s="111"/>
      <c r="H73" s="111"/>
      <c r="I73" s="111"/>
      <c r="J73" s="154"/>
      <c r="K73" s="87"/>
    </row>
    <row r="74" spans="1:11" s="103" customFormat="1" ht="15">
      <c r="A74" s="58"/>
      <c r="B74" s="89"/>
      <c r="C74" s="89"/>
      <c r="D74" s="68"/>
      <c r="E74" s="68"/>
      <c r="F74" s="68"/>
      <c r="G74" s="68"/>
      <c r="H74" s="68"/>
      <c r="I74" s="68"/>
      <c r="J74" s="60"/>
      <c r="K74" s="58"/>
    </row>
    <row r="75" spans="1:11" s="103" customFormat="1" ht="15">
      <c r="A75" s="58"/>
      <c r="B75" s="89"/>
      <c r="C75" s="89"/>
      <c r="D75" s="68"/>
      <c r="E75" s="68"/>
      <c r="F75" s="68"/>
      <c r="G75" s="68"/>
      <c r="H75" s="68"/>
      <c r="I75" s="68"/>
      <c r="J75" s="60"/>
      <c r="K75" s="58"/>
    </row>
    <row r="76" spans="1:11" s="103" customFormat="1" ht="15">
      <c r="A76" s="58"/>
      <c r="B76" s="89"/>
      <c r="C76" s="89"/>
      <c r="D76" s="68"/>
      <c r="E76" s="68"/>
      <c r="F76" s="68"/>
      <c r="G76" s="68"/>
      <c r="H76" s="68"/>
      <c r="I76" s="68"/>
      <c r="J76" s="60"/>
      <c r="K76" s="58"/>
    </row>
    <row r="77" spans="1:11" s="103" customFormat="1" ht="15">
      <c r="A77" s="58"/>
      <c r="B77" s="89"/>
      <c r="C77" s="89"/>
      <c r="D77" s="68"/>
      <c r="E77" s="68"/>
      <c r="F77" s="68"/>
      <c r="G77" s="68"/>
      <c r="H77" s="68"/>
      <c r="I77" s="68"/>
      <c r="J77" s="60"/>
      <c r="K77" s="58"/>
    </row>
    <row r="78" spans="1:11" ht="15">
      <c r="A78" s="18"/>
      <c r="B78" s="127"/>
      <c r="C78" s="127"/>
      <c r="D78" s="128"/>
      <c r="E78" s="128"/>
      <c r="F78" s="128"/>
      <c r="G78" s="128"/>
      <c r="H78" s="128"/>
      <c r="I78" s="128"/>
      <c r="J78" s="76"/>
      <c r="K78" s="74"/>
    </row>
    <row r="79" spans="1:11" ht="15">
      <c r="A79" s="19"/>
      <c r="B79" s="19"/>
      <c r="C79" s="19"/>
      <c r="D79" s="19"/>
      <c r="E79" s="21"/>
      <c r="F79" s="204" t="s">
        <v>285</v>
      </c>
      <c r="G79" s="204"/>
      <c r="H79" s="30"/>
      <c r="I79" s="30"/>
      <c r="J79" s="73"/>
      <c r="K79" s="74"/>
    </row>
    <row r="80" spans="1:11" ht="15">
      <c r="A80" s="19"/>
      <c r="B80" s="207" t="s">
        <v>287</v>
      </c>
      <c r="C80" s="208"/>
      <c r="D80" s="208"/>
      <c r="E80" s="21" t="s">
        <v>79</v>
      </c>
      <c r="F80" s="21"/>
      <c r="G80" s="21"/>
      <c r="H80" s="30"/>
      <c r="I80" s="30"/>
      <c r="J80" s="73"/>
      <c r="K80" s="74"/>
    </row>
    <row r="81" spans="1:11" ht="15">
      <c r="A81" s="19"/>
      <c r="B81" s="208"/>
      <c r="C81" s="208"/>
      <c r="D81" s="208"/>
      <c r="E81" s="21" t="s">
        <v>80</v>
      </c>
      <c r="F81" s="21"/>
      <c r="G81" s="21"/>
      <c r="H81" s="30"/>
      <c r="I81" s="30"/>
      <c r="J81" s="73"/>
      <c r="K81" s="74"/>
    </row>
    <row r="82" spans="1:11" ht="15">
      <c r="A82" s="19"/>
      <c r="B82" s="208"/>
      <c r="C82" s="208"/>
      <c r="D82" s="208"/>
      <c r="E82" s="21" t="s">
        <v>81</v>
      </c>
      <c r="F82" s="21"/>
      <c r="G82" s="21"/>
      <c r="H82" s="30"/>
      <c r="I82" s="30"/>
      <c r="J82" s="73"/>
      <c r="K82" s="74"/>
    </row>
    <row r="83" spans="1:11" ht="15">
      <c r="A83" s="19"/>
      <c r="B83" s="208"/>
      <c r="C83" s="208"/>
      <c r="D83" s="208"/>
      <c r="E83" s="21"/>
      <c r="F83" s="21"/>
      <c r="G83" s="21"/>
      <c r="H83" s="30"/>
      <c r="I83" s="30"/>
      <c r="J83" s="73"/>
      <c r="K83" s="74"/>
    </row>
    <row r="84" spans="1:11" ht="15">
      <c r="A84" s="19"/>
      <c r="B84" s="208"/>
      <c r="C84" s="208"/>
      <c r="D84" s="208"/>
      <c r="F84" s="21" t="s">
        <v>27</v>
      </c>
      <c r="G84" s="21"/>
      <c r="H84" s="30"/>
      <c r="I84" s="30"/>
      <c r="J84" s="73"/>
      <c r="K84" s="74"/>
    </row>
    <row r="85" spans="1:10" ht="15">
      <c r="A85" s="19"/>
      <c r="B85" s="19"/>
      <c r="C85" s="19"/>
      <c r="D85" s="19"/>
      <c r="E85" s="21"/>
      <c r="F85" s="21"/>
      <c r="G85" s="21"/>
      <c r="H85" s="30"/>
      <c r="I85" s="30"/>
      <c r="J85" s="73"/>
    </row>
  </sheetData>
  <sheetProtection/>
  <mergeCells count="3">
    <mergeCell ref="D9:E9"/>
    <mergeCell ref="F79:G79"/>
    <mergeCell ref="B80:D84"/>
  </mergeCells>
  <printOptions/>
  <pageMargins left="0.7" right="0.7" top="0.75" bottom="0.75" header="0.3" footer="0.3"/>
  <pageSetup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="80" zoomScaleNormal="80" zoomScaleSheetLayoutView="80" zoomScalePageLayoutView="0" workbookViewId="0" topLeftCell="A43">
      <selection activeCell="O75" sqref="O75"/>
    </sheetView>
  </sheetViews>
  <sheetFormatPr defaultColWidth="9.140625" defaultRowHeight="15"/>
  <cols>
    <col min="1" max="1" width="3.8515625" style="145" customWidth="1"/>
    <col min="2" max="2" width="32.57421875" style="0" customWidth="1"/>
    <col min="3" max="3" width="17.7109375" style="0" customWidth="1"/>
    <col min="4" max="4" width="8.421875" style="0" customWidth="1"/>
    <col min="5" max="6" width="9.28125" style="0" customWidth="1"/>
    <col min="8" max="8" width="7.7109375" style="0" customWidth="1"/>
    <col min="9" max="9" width="11.140625" style="0" customWidth="1"/>
    <col min="10" max="10" width="11.421875" style="0" customWidth="1"/>
    <col min="11" max="11" width="10.00390625" style="0" customWidth="1"/>
    <col min="12" max="12" width="8.00390625" style="0" customWidth="1"/>
    <col min="13" max="13" width="9.28125" style="0" customWidth="1"/>
    <col min="14" max="14" width="11.57421875" style="199" customWidth="1"/>
  </cols>
  <sheetData>
    <row r="1" spans="2:3" ht="15">
      <c r="B1" s="3"/>
      <c r="C1" s="3"/>
    </row>
    <row r="2" spans="4:7" ht="18">
      <c r="D2" s="132" t="s">
        <v>218</v>
      </c>
      <c r="E2" s="132"/>
      <c r="F2" s="132"/>
      <c r="G2" s="132"/>
    </row>
    <row r="3" spans="4:8" ht="15.75">
      <c r="D3" s="6" t="s">
        <v>0</v>
      </c>
      <c r="E3" s="6"/>
      <c r="F3" s="6"/>
      <c r="G3" s="6"/>
      <c r="H3" s="6"/>
    </row>
    <row r="4" spans="4:8" ht="15.75">
      <c r="D4" s="6" t="s">
        <v>1</v>
      </c>
      <c r="E4" s="6"/>
      <c r="F4" s="6"/>
      <c r="G4" s="6"/>
      <c r="H4" s="6"/>
    </row>
    <row r="5" spans="4:8" ht="15.75">
      <c r="D5" s="6" t="s">
        <v>205</v>
      </c>
      <c r="E5" s="6"/>
      <c r="F5" s="6"/>
      <c r="G5" s="6"/>
      <c r="H5" s="6"/>
    </row>
    <row r="6" spans="4:8" ht="15.75">
      <c r="D6" s="6" t="s">
        <v>2</v>
      </c>
      <c r="E6" s="6"/>
      <c r="F6" s="6"/>
      <c r="G6" s="6"/>
      <c r="H6" s="6"/>
    </row>
    <row r="7" spans="4:8" ht="15.75">
      <c r="D7" s="6"/>
      <c r="E7" s="6"/>
      <c r="F7" s="6"/>
      <c r="G7" s="6"/>
      <c r="H7" s="6"/>
    </row>
    <row r="8" spans="4:8" ht="15.75">
      <c r="D8" s="6" t="s">
        <v>196</v>
      </c>
      <c r="E8" s="6"/>
      <c r="F8" s="6"/>
      <c r="G8" s="6"/>
      <c r="H8" s="6"/>
    </row>
    <row r="9" spans="4:5" ht="15.75">
      <c r="D9" s="205">
        <v>2013</v>
      </c>
      <c r="E9" s="206"/>
    </row>
    <row r="10" ht="15.75" thickBot="1"/>
    <row r="11" spans="1:20" s="24" customFormat="1" ht="79.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55" t="str">
        <f>'[1]ΑΡΧ. ΠΙΝΑΚΕΣ ΠΕ 30 ΤΕΙ 2012'!N11</f>
        <v>ΣΥΝΟΛΟ ΜΟΝΑΔΩΝ ΥΠΟΨΗΦΙΟΥ</v>
      </c>
      <c r="O11"/>
      <c r="P11"/>
      <c r="Q11"/>
      <c r="R11"/>
      <c r="S11"/>
      <c r="T11"/>
    </row>
    <row r="12" spans="1:14" ht="15">
      <c r="A12" s="35"/>
      <c r="B12" s="36"/>
      <c r="D12" s="37"/>
      <c r="E12" s="37"/>
      <c r="F12" s="37"/>
      <c r="G12" s="37"/>
      <c r="H12" s="37"/>
      <c r="I12" s="37">
        <v>0.0834</v>
      </c>
      <c r="J12" s="37">
        <v>0.1</v>
      </c>
      <c r="K12" s="37"/>
      <c r="L12" s="37">
        <v>0.025</v>
      </c>
      <c r="M12" s="37"/>
      <c r="N12" s="147"/>
    </row>
    <row r="13" spans="1:14" s="106" customFormat="1" ht="15">
      <c r="A13" s="58"/>
      <c r="B13" s="103"/>
      <c r="C13" s="104" t="s">
        <v>18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0"/>
    </row>
    <row r="14" spans="1:14" s="106" customFormat="1" ht="15">
      <c r="A14" s="58"/>
      <c r="B14" s="143" t="s">
        <v>203</v>
      </c>
      <c r="C14" s="10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0"/>
    </row>
    <row r="15" spans="1:14" s="106" customFormat="1" ht="15">
      <c r="A15" s="58"/>
      <c r="B15" s="103"/>
      <c r="C15" s="103" t="s">
        <v>19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0"/>
    </row>
    <row r="16" spans="1:14" s="106" customFormat="1" ht="15">
      <c r="A16" s="58"/>
      <c r="B16" s="144" t="s">
        <v>204</v>
      </c>
      <c r="C16" s="10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0"/>
    </row>
    <row r="17" spans="1:14" s="176" customFormat="1" ht="15">
      <c r="A17" s="88">
        <v>1</v>
      </c>
      <c r="B17" s="174" t="s">
        <v>281</v>
      </c>
      <c r="C17" s="107" t="s">
        <v>36</v>
      </c>
      <c r="D17" s="95"/>
      <c r="E17" s="95"/>
      <c r="F17" s="95"/>
      <c r="G17" s="95"/>
      <c r="H17" s="95">
        <v>1</v>
      </c>
      <c r="I17" s="95"/>
      <c r="J17" s="95">
        <v>0.9</v>
      </c>
      <c r="K17" s="95"/>
      <c r="L17" s="95">
        <v>0.825</v>
      </c>
      <c r="M17" s="95"/>
      <c r="N17" s="175">
        <v>2.725</v>
      </c>
    </row>
    <row r="18" spans="1:14" s="106" customFormat="1" ht="15">
      <c r="A18" s="58"/>
      <c r="B18" s="10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0"/>
    </row>
    <row r="19" spans="1:14" s="106" customFormat="1" ht="15">
      <c r="A19" s="58"/>
      <c r="B19" s="103"/>
      <c r="C19" s="104" t="s">
        <v>20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0"/>
    </row>
    <row r="20" spans="1:14" s="106" customFormat="1" ht="15">
      <c r="A20" s="58"/>
      <c r="B20" s="143" t="s">
        <v>203</v>
      </c>
      <c r="C20" s="104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0"/>
    </row>
    <row r="21" spans="1:14" s="166" customFormat="1" ht="15">
      <c r="A21" s="177">
        <v>2</v>
      </c>
      <c r="B21" s="107" t="s">
        <v>135</v>
      </c>
      <c r="C21" s="107" t="s">
        <v>62</v>
      </c>
      <c r="D21" s="92"/>
      <c r="E21" s="92"/>
      <c r="F21" s="92"/>
      <c r="G21" s="92">
        <v>2</v>
      </c>
      <c r="H21" s="92"/>
      <c r="I21" s="92">
        <v>0.81732</v>
      </c>
      <c r="J21" s="92">
        <v>7.3</v>
      </c>
      <c r="K21" s="92"/>
      <c r="L21" s="92">
        <v>3</v>
      </c>
      <c r="M21" s="92"/>
      <c r="N21" s="154">
        <f aca="true" t="shared" si="0" ref="N21:N32">SUM(D21:M21)</f>
        <v>13.11732</v>
      </c>
    </row>
    <row r="22" spans="1:14" s="166" customFormat="1" ht="15">
      <c r="A22" s="177">
        <v>3</v>
      </c>
      <c r="B22" s="107" t="s">
        <v>116</v>
      </c>
      <c r="C22" s="107" t="s">
        <v>62</v>
      </c>
      <c r="D22" s="179"/>
      <c r="E22" s="179"/>
      <c r="F22" s="179"/>
      <c r="G22" s="179">
        <v>2</v>
      </c>
      <c r="H22" s="179"/>
      <c r="I22" s="179">
        <v>0.7506</v>
      </c>
      <c r="J22" s="179">
        <v>1.7</v>
      </c>
      <c r="K22" s="179"/>
      <c r="L22" s="179">
        <v>3</v>
      </c>
      <c r="M22" s="179"/>
      <c r="N22" s="180">
        <f t="shared" si="0"/>
        <v>7.4506</v>
      </c>
    </row>
    <row r="23" spans="1:14" s="166" customFormat="1" ht="15">
      <c r="A23" s="87">
        <v>4</v>
      </c>
      <c r="B23" s="107" t="s">
        <v>136</v>
      </c>
      <c r="C23" s="107" t="s">
        <v>41</v>
      </c>
      <c r="D23" s="92"/>
      <c r="E23" s="92"/>
      <c r="F23" s="92"/>
      <c r="G23" s="92"/>
      <c r="H23" s="178"/>
      <c r="I23" s="92">
        <v>0.5838</v>
      </c>
      <c r="J23" s="92">
        <v>4.7</v>
      </c>
      <c r="K23" s="92"/>
      <c r="L23" s="92">
        <v>2.1</v>
      </c>
      <c r="M23" s="92"/>
      <c r="N23" s="154">
        <f t="shared" si="0"/>
        <v>7.383800000000001</v>
      </c>
    </row>
    <row r="24" spans="1:14" s="166" customFormat="1" ht="15">
      <c r="A24" s="177">
        <v>5</v>
      </c>
      <c r="B24" s="107" t="s">
        <v>142</v>
      </c>
      <c r="C24" s="107" t="s">
        <v>44</v>
      </c>
      <c r="D24" s="92"/>
      <c r="E24" s="92"/>
      <c r="F24" s="92"/>
      <c r="G24" s="92"/>
      <c r="H24" s="92"/>
      <c r="I24" s="92"/>
      <c r="J24" s="92">
        <v>3.7</v>
      </c>
      <c r="K24" s="92"/>
      <c r="L24" s="92">
        <v>1.725</v>
      </c>
      <c r="M24" s="92"/>
      <c r="N24" s="154">
        <f t="shared" si="0"/>
        <v>5.425000000000001</v>
      </c>
    </row>
    <row r="25" spans="1:14" s="166" customFormat="1" ht="15">
      <c r="A25" s="177">
        <v>6</v>
      </c>
      <c r="B25" s="111" t="s">
        <v>134</v>
      </c>
      <c r="C25" s="111" t="s">
        <v>44</v>
      </c>
      <c r="D25" s="179"/>
      <c r="E25" s="179"/>
      <c r="F25" s="179"/>
      <c r="G25" s="179"/>
      <c r="H25" s="179"/>
      <c r="I25" s="179">
        <v>2.8356</v>
      </c>
      <c r="J25" s="179">
        <v>0.8</v>
      </c>
      <c r="K25" s="179"/>
      <c r="L25" s="179">
        <v>1.25</v>
      </c>
      <c r="M25" s="179"/>
      <c r="N25" s="154">
        <f t="shared" si="0"/>
        <v>4.8856</v>
      </c>
    </row>
    <row r="26" spans="1:14" s="166" customFormat="1" ht="15">
      <c r="A26" s="87">
        <v>7</v>
      </c>
      <c r="B26" s="111" t="s">
        <v>139</v>
      </c>
      <c r="C26" s="111" t="s">
        <v>140</v>
      </c>
      <c r="D26" s="92"/>
      <c r="E26" s="92"/>
      <c r="F26" s="92"/>
      <c r="G26" s="92"/>
      <c r="H26" s="92"/>
      <c r="I26" s="92"/>
      <c r="J26" s="92">
        <v>0.9</v>
      </c>
      <c r="K26" s="92"/>
      <c r="L26" s="92">
        <v>3</v>
      </c>
      <c r="M26" s="92"/>
      <c r="N26" s="154">
        <f t="shared" si="0"/>
        <v>3.9</v>
      </c>
    </row>
    <row r="27" spans="1:14" s="166" customFormat="1" ht="15">
      <c r="A27" s="177">
        <v>8</v>
      </c>
      <c r="B27" s="107" t="s">
        <v>279</v>
      </c>
      <c r="C27" s="107" t="s">
        <v>54</v>
      </c>
      <c r="D27" s="92"/>
      <c r="E27" s="92"/>
      <c r="F27" s="92"/>
      <c r="G27" s="92"/>
      <c r="H27" s="178"/>
      <c r="I27" s="92"/>
      <c r="J27" s="92">
        <v>1.2</v>
      </c>
      <c r="K27" s="92"/>
      <c r="L27" s="92">
        <v>1.25</v>
      </c>
      <c r="M27" s="92"/>
      <c r="N27" s="154">
        <f t="shared" si="0"/>
        <v>2.45</v>
      </c>
    </row>
    <row r="28" spans="1:14" s="166" customFormat="1" ht="15">
      <c r="A28" s="177">
        <v>9</v>
      </c>
      <c r="B28" s="107" t="s">
        <v>138</v>
      </c>
      <c r="C28" s="107" t="s">
        <v>45</v>
      </c>
      <c r="D28" s="92"/>
      <c r="E28" s="92"/>
      <c r="F28" s="92"/>
      <c r="G28" s="92"/>
      <c r="H28" s="178"/>
      <c r="I28" s="92"/>
      <c r="J28" s="92">
        <v>0.9</v>
      </c>
      <c r="K28" s="92"/>
      <c r="L28" s="92">
        <v>1.125</v>
      </c>
      <c r="M28" s="92"/>
      <c r="N28" s="154">
        <f t="shared" si="0"/>
        <v>2.025</v>
      </c>
    </row>
    <row r="29" spans="1:14" s="166" customFormat="1" ht="15">
      <c r="A29" s="87">
        <v>10</v>
      </c>
      <c r="B29" s="107" t="s">
        <v>141</v>
      </c>
      <c r="C29" s="107" t="s">
        <v>62</v>
      </c>
      <c r="D29" s="111"/>
      <c r="E29" s="111"/>
      <c r="F29" s="111"/>
      <c r="G29" s="111"/>
      <c r="H29" s="140"/>
      <c r="I29" s="111"/>
      <c r="J29" s="92">
        <v>0.6</v>
      </c>
      <c r="K29" s="111"/>
      <c r="L29" s="92">
        <v>1.125</v>
      </c>
      <c r="M29" s="111"/>
      <c r="N29" s="154">
        <f t="shared" si="0"/>
        <v>1.725</v>
      </c>
    </row>
    <row r="30" spans="1:14" s="166" customFormat="1" ht="15">
      <c r="A30" s="177">
        <v>11</v>
      </c>
      <c r="B30" s="107" t="s">
        <v>265</v>
      </c>
      <c r="C30" s="107" t="s">
        <v>99</v>
      </c>
      <c r="D30" s="92"/>
      <c r="E30" s="92"/>
      <c r="F30" s="92"/>
      <c r="G30" s="92"/>
      <c r="H30" s="178"/>
      <c r="I30" s="92"/>
      <c r="J30" s="92"/>
      <c r="K30" s="92"/>
      <c r="L30" s="92">
        <v>0.6</v>
      </c>
      <c r="M30" s="92"/>
      <c r="N30" s="154">
        <f t="shared" si="0"/>
        <v>0.6</v>
      </c>
    </row>
    <row r="31" spans="1:14" s="166" customFormat="1" ht="15">
      <c r="A31" s="177">
        <v>12</v>
      </c>
      <c r="B31" s="107" t="s">
        <v>137</v>
      </c>
      <c r="C31" s="107" t="s">
        <v>45</v>
      </c>
      <c r="D31" s="92"/>
      <c r="E31" s="92"/>
      <c r="F31" s="92"/>
      <c r="G31" s="92"/>
      <c r="H31" s="92"/>
      <c r="I31" s="92"/>
      <c r="J31" s="92"/>
      <c r="K31" s="92"/>
      <c r="L31" s="92">
        <v>0.325</v>
      </c>
      <c r="M31" s="92"/>
      <c r="N31" s="154">
        <f t="shared" si="0"/>
        <v>0.325</v>
      </c>
    </row>
    <row r="32" spans="1:14" s="166" customFormat="1" ht="15">
      <c r="A32" s="87">
        <v>13</v>
      </c>
      <c r="B32" s="107" t="s">
        <v>266</v>
      </c>
      <c r="C32" s="107" t="s">
        <v>267</v>
      </c>
      <c r="D32" s="92"/>
      <c r="E32" s="92"/>
      <c r="F32" s="92"/>
      <c r="G32" s="92"/>
      <c r="H32" s="178"/>
      <c r="I32" s="92"/>
      <c r="J32" s="92"/>
      <c r="K32" s="92"/>
      <c r="L32" s="92">
        <v>0.075</v>
      </c>
      <c r="M32" s="92"/>
      <c r="N32" s="154">
        <f t="shared" si="0"/>
        <v>0.075</v>
      </c>
    </row>
    <row r="33" spans="1:14" ht="15">
      <c r="A33" s="100"/>
      <c r="B33" s="144" t="s">
        <v>204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48"/>
    </row>
    <row r="34" spans="1:14" s="166" customFormat="1" ht="15">
      <c r="A34" s="177">
        <v>14</v>
      </c>
      <c r="B34" s="107" t="s">
        <v>123</v>
      </c>
      <c r="C34" s="107" t="s">
        <v>62</v>
      </c>
      <c r="D34" s="179"/>
      <c r="E34" s="179"/>
      <c r="F34" s="179"/>
      <c r="G34" s="179"/>
      <c r="H34" s="179"/>
      <c r="I34" s="92">
        <v>3</v>
      </c>
      <c r="J34" s="92">
        <v>5.7</v>
      </c>
      <c r="K34" s="179"/>
      <c r="L34" s="92">
        <v>3</v>
      </c>
      <c r="M34" s="179"/>
      <c r="N34" s="180">
        <f aca="true" t="shared" si="1" ref="N34:N46">SUM(D34:M34)</f>
        <v>11.7</v>
      </c>
    </row>
    <row r="35" spans="1:14" s="166" customFormat="1" ht="15">
      <c r="A35" s="177">
        <v>15</v>
      </c>
      <c r="B35" s="107" t="s">
        <v>130</v>
      </c>
      <c r="C35" s="107" t="s">
        <v>62</v>
      </c>
      <c r="D35" s="179"/>
      <c r="E35" s="179"/>
      <c r="F35" s="179"/>
      <c r="G35" s="179"/>
      <c r="H35" s="179"/>
      <c r="I35" s="179">
        <v>3</v>
      </c>
      <c r="J35" s="179">
        <v>2.3</v>
      </c>
      <c r="K35" s="179"/>
      <c r="L35" s="179">
        <v>2.85</v>
      </c>
      <c r="M35" s="179"/>
      <c r="N35" s="180">
        <f t="shared" si="1"/>
        <v>8.15</v>
      </c>
    </row>
    <row r="36" spans="1:14" s="166" customFormat="1" ht="15">
      <c r="A36" s="177">
        <v>16</v>
      </c>
      <c r="B36" s="107" t="s">
        <v>122</v>
      </c>
      <c r="C36" s="107" t="s">
        <v>24</v>
      </c>
      <c r="D36" s="179"/>
      <c r="E36" s="179"/>
      <c r="F36" s="179"/>
      <c r="G36" s="179"/>
      <c r="H36" s="179"/>
      <c r="I36" s="179">
        <v>3</v>
      </c>
      <c r="J36" s="179">
        <v>2</v>
      </c>
      <c r="K36" s="179"/>
      <c r="L36" s="179">
        <v>3</v>
      </c>
      <c r="M36" s="179"/>
      <c r="N36" s="180">
        <f t="shared" si="1"/>
        <v>8</v>
      </c>
    </row>
    <row r="37" spans="1:14" s="166" customFormat="1" ht="15">
      <c r="A37" s="177">
        <v>17</v>
      </c>
      <c r="B37" s="107" t="s">
        <v>131</v>
      </c>
      <c r="C37" s="107" t="s">
        <v>29</v>
      </c>
      <c r="D37" s="179"/>
      <c r="E37" s="179"/>
      <c r="F37" s="179"/>
      <c r="G37" s="179"/>
      <c r="H37" s="179"/>
      <c r="I37" s="179">
        <v>2.502</v>
      </c>
      <c r="J37" s="179">
        <v>2.1</v>
      </c>
      <c r="K37" s="179"/>
      <c r="L37" s="179">
        <v>2.325</v>
      </c>
      <c r="M37" s="179"/>
      <c r="N37" s="180">
        <f t="shared" si="1"/>
        <v>6.9270000000000005</v>
      </c>
    </row>
    <row r="38" spans="1:14" s="166" customFormat="1" ht="15">
      <c r="A38" s="177">
        <v>18</v>
      </c>
      <c r="B38" s="107" t="s">
        <v>270</v>
      </c>
      <c r="C38" s="107" t="s">
        <v>129</v>
      </c>
      <c r="D38" s="179"/>
      <c r="E38" s="179"/>
      <c r="F38" s="179"/>
      <c r="G38" s="179"/>
      <c r="H38" s="179"/>
      <c r="I38" s="179">
        <v>3</v>
      </c>
      <c r="J38" s="179"/>
      <c r="K38" s="179"/>
      <c r="L38" s="179">
        <v>3</v>
      </c>
      <c r="M38" s="179"/>
      <c r="N38" s="180">
        <f t="shared" si="1"/>
        <v>6</v>
      </c>
    </row>
    <row r="39" spans="1:14" s="166" customFormat="1" ht="15">
      <c r="A39" s="177">
        <v>19</v>
      </c>
      <c r="B39" s="107" t="s">
        <v>132</v>
      </c>
      <c r="C39" s="107" t="s">
        <v>41</v>
      </c>
      <c r="D39" s="179"/>
      <c r="E39" s="179"/>
      <c r="F39" s="179"/>
      <c r="G39" s="179"/>
      <c r="H39" s="179"/>
      <c r="I39" s="179">
        <v>1.524</v>
      </c>
      <c r="J39" s="179">
        <v>1.6</v>
      </c>
      <c r="K39" s="179"/>
      <c r="L39" s="179">
        <v>2.7</v>
      </c>
      <c r="M39" s="179"/>
      <c r="N39" s="180">
        <f t="shared" si="1"/>
        <v>5.824</v>
      </c>
    </row>
    <row r="40" spans="1:14" s="166" customFormat="1" ht="15">
      <c r="A40" s="177">
        <v>20</v>
      </c>
      <c r="B40" s="107" t="s">
        <v>121</v>
      </c>
      <c r="C40" s="107" t="s">
        <v>36</v>
      </c>
      <c r="D40" s="179"/>
      <c r="E40" s="179"/>
      <c r="F40" s="179"/>
      <c r="G40" s="179"/>
      <c r="H40" s="179"/>
      <c r="I40" s="92">
        <v>1.5012</v>
      </c>
      <c r="J40" s="92">
        <v>1.8</v>
      </c>
      <c r="K40" s="179"/>
      <c r="L40" s="92">
        <v>2.075</v>
      </c>
      <c r="M40" s="179"/>
      <c r="N40" s="180">
        <f t="shared" si="1"/>
        <v>5.376200000000001</v>
      </c>
    </row>
    <row r="41" spans="1:14" s="166" customFormat="1" ht="15">
      <c r="A41" s="177">
        <v>21</v>
      </c>
      <c r="B41" s="107" t="s">
        <v>133</v>
      </c>
      <c r="C41" s="107" t="s">
        <v>29</v>
      </c>
      <c r="D41" s="179"/>
      <c r="E41" s="179"/>
      <c r="F41" s="179"/>
      <c r="G41" s="179"/>
      <c r="H41" s="179"/>
      <c r="I41" s="92">
        <v>1.251</v>
      </c>
      <c r="J41" s="92">
        <v>1.6</v>
      </c>
      <c r="K41" s="179"/>
      <c r="L41" s="92">
        <v>2.35</v>
      </c>
      <c r="M41" s="179"/>
      <c r="N41" s="180">
        <f t="shared" si="1"/>
        <v>5.2010000000000005</v>
      </c>
    </row>
    <row r="42" spans="1:14" s="166" customFormat="1" ht="15">
      <c r="A42" s="177">
        <v>22</v>
      </c>
      <c r="B42" s="107" t="s">
        <v>272</v>
      </c>
      <c r="C42" s="107" t="s">
        <v>273</v>
      </c>
      <c r="D42" s="179"/>
      <c r="E42" s="179"/>
      <c r="F42" s="179"/>
      <c r="G42" s="179"/>
      <c r="H42" s="179"/>
      <c r="I42" s="179">
        <v>1.0008</v>
      </c>
      <c r="J42" s="179">
        <v>0.4</v>
      </c>
      <c r="K42" s="179"/>
      <c r="L42" s="179">
        <v>2.525</v>
      </c>
      <c r="M42" s="179"/>
      <c r="N42" s="180">
        <f t="shared" si="1"/>
        <v>3.9257999999999997</v>
      </c>
    </row>
    <row r="43" spans="1:14" s="166" customFormat="1" ht="15">
      <c r="A43" s="177">
        <v>23</v>
      </c>
      <c r="B43" s="107" t="s">
        <v>119</v>
      </c>
      <c r="C43" s="107" t="s">
        <v>24</v>
      </c>
      <c r="D43" s="179"/>
      <c r="E43" s="179"/>
      <c r="F43" s="179"/>
      <c r="G43" s="179"/>
      <c r="H43" s="179"/>
      <c r="I43" s="179"/>
      <c r="J43" s="179"/>
      <c r="K43" s="179"/>
      <c r="L43" s="179">
        <v>2.575</v>
      </c>
      <c r="M43" s="179"/>
      <c r="N43" s="180">
        <f t="shared" si="1"/>
        <v>2.575</v>
      </c>
    </row>
    <row r="44" spans="1:14" s="166" customFormat="1" ht="15">
      <c r="A44" s="177">
        <v>24</v>
      </c>
      <c r="B44" s="107" t="s">
        <v>117</v>
      </c>
      <c r="C44" s="107" t="s">
        <v>118</v>
      </c>
      <c r="D44" s="179"/>
      <c r="E44" s="179"/>
      <c r="F44" s="179"/>
      <c r="G44" s="179"/>
      <c r="H44" s="179"/>
      <c r="I44" s="179">
        <v>0.2</v>
      </c>
      <c r="J44" s="179"/>
      <c r="K44" s="179"/>
      <c r="L44" s="179">
        <v>2.35</v>
      </c>
      <c r="M44" s="179"/>
      <c r="N44" s="180">
        <f t="shared" si="1"/>
        <v>2.5500000000000003</v>
      </c>
    </row>
    <row r="45" spans="1:14" s="166" customFormat="1" ht="15">
      <c r="A45" s="177">
        <v>25</v>
      </c>
      <c r="B45" s="107" t="s">
        <v>271</v>
      </c>
      <c r="C45" s="107" t="s">
        <v>41</v>
      </c>
      <c r="D45" s="179"/>
      <c r="E45" s="179"/>
      <c r="F45" s="179"/>
      <c r="G45" s="179"/>
      <c r="H45" s="179"/>
      <c r="I45" s="179">
        <v>0.417</v>
      </c>
      <c r="J45" s="179"/>
      <c r="K45" s="179"/>
      <c r="L45" s="179">
        <v>1</v>
      </c>
      <c r="M45" s="179"/>
      <c r="N45" s="180">
        <f t="shared" si="1"/>
        <v>1.417</v>
      </c>
    </row>
    <row r="46" spans="1:14" s="166" customFormat="1" ht="15">
      <c r="A46" s="177">
        <v>26</v>
      </c>
      <c r="B46" s="107" t="s">
        <v>275</v>
      </c>
      <c r="C46" s="107" t="s">
        <v>47</v>
      </c>
      <c r="D46" s="179"/>
      <c r="E46" s="179"/>
      <c r="F46" s="179"/>
      <c r="G46" s="179"/>
      <c r="H46" s="179"/>
      <c r="I46" s="179"/>
      <c r="J46" s="179"/>
      <c r="K46" s="179"/>
      <c r="L46" s="179">
        <v>1.1</v>
      </c>
      <c r="M46" s="179"/>
      <c r="N46" s="180">
        <f t="shared" si="1"/>
        <v>1.1</v>
      </c>
    </row>
    <row r="47" spans="1:14" s="166" customFormat="1" ht="15">
      <c r="A47" s="177">
        <v>27</v>
      </c>
      <c r="B47" s="107" t="s">
        <v>215</v>
      </c>
      <c r="C47" s="107" t="s">
        <v>54</v>
      </c>
      <c r="D47" s="96"/>
      <c r="E47" s="96"/>
      <c r="F47" s="96"/>
      <c r="G47" s="96"/>
      <c r="H47" s="179">
        <v>1</v>
      </c>
      <c r="I47" s="96"/>
      <c r="J47" s="96"/>
      <c r="K47" s="96"/>
      <c r="L47" s="92">
        <v>0.1</v>
      </c>
      <c r="M47" s="96"/>
      <c r="N47" s="180">
        <v>1.1</v>
      </c>
    </row>
    <row r="48" spans="1:14" s="166" customFormat="1" ht="15">
      <c r="A48" s="177">
        <v>28</v>
      </c>
      <c r="B48" s="107" t="s">
        <v>280</v>
      </c>
      <c r="C48" s="107" t="s">
        <v>22</v>
      </c>
      <c r="D48" s="179"/>
      <c r="E48" s="179"/>
      <c r="F48" s="179"/>
      <c r="G48" s="179"/>
      <c r="H48" s="179"/>
      <c r="I48" s="179"/>
      <c r="J48" s="179"/>
      <c r="K48" s="179"/>
      <c r="L48" s="92">
        <v>1.05</v>
      </c>
      <c r="M48" s="179"/>
      <c r="N48" s="180">
        <f aca="true" t="shared" si="2" ref="N48:N55">SUM(D48:M48)</f>
        <v>1.05</v>
      </c>
    </row>
    <row r="49" spans="1:14" s="166" customFormat="1" ht="15">
      <c r="A49" s="177">
        <v>29</v>
      </c>
      <c r="B49" s="107" t="s">
        <v>268</v>
      </c>
      <c r="C49" s="107" t="s">
        <v>269</v>
      </c>
      <c r="D49" s="179"/>
      <c r="E49" s="179"/>
      <c r="F49" s="179"/>
      <c r="G49" s="179"/>
      <c r="H49" s="179"/>
      <c r="I49" s="179"/>
      <c r="J49" s="179"/>
      <c r="K49" s="179"/>
      <c r="L49" s="179">
        <v>1</v>
      </c>
      <c r="M49" s="179"/>
      <c r="N49" s="180">
        <f t="shared" si="2"/>
        <v>1</v>
      </c>
    </row>
    <row r="50" spans="1:14" s="166" customFormat="1" ht="15">
      <c r="A50" s="177">
        <v>30</v>
      </c>
      <c r="B50" s="107" t="s">
        <v>278</v>
      </c>
      <c r="C50" s="107" t="s">
        <v>35</v>
      </c>
      <c r="D50" s="179"/>
      <c r="E50" s="179"/>
      <c r="F50" s="179"/>
      <c r="G50" s="179"/>
      <c r="H50" s="179"/>
      <c r="I50" s="179"/>
      <c r="J50" s="179"/>
      <c r="K50" s="179"/>
      <c r="L50" s="92">
        <v>0.95</v>
      </c>
      <c r="M50" s="179"/>
      <c r="N50" s="180">
        <f t="shared" si="2"/>
        <v>0.95</v>
      </c>
    </row>
    <row r="51" spans="1:14" s="166" customFormat="1" ht="15">
      <c r="A51" s="177">
        <v>31</v>
      </c>
      <c r="B51" s="107" t="s">
        <v>125</v>
      </c>
      <c r="C51" s="107" t="s">
        <v>126</v>
      </c>
      <c r="D51" s="179"/>
      <c r="E51" s="179"/>
      <c r="F51" s="179"/>
      <c r="G51" s="179"/>
      <c r="H51" s="179"/>
      <c r="I51" s="179"/>
      <c r="J51" s="179"/>
      <c r="K51" s="179"/>
      <c r="L51" s="179">
        <v>0.85</v>
      </c>
      <c r="M51" s="179"/>
      <c r="N51" s="180">
        <f t="shared" si="2"/>
        <v>0.85</v>
      </c>
    </row>
    <row r="52" spans="1:14" s="166" customFormat="1" ht="15">
      <c r="A52" s="177">
        <v>32</v>
      </c>
      <c r="B52" s="107" t="s">
        <v>120</v>
      </c>
      <c r="C52" s="107" t="s">
        <v>44</v>
      </c>
      <c r="D52" s="179"/>
      <c r="E52" s="179"/>
      <c r="F52" s="179"/>
      <c r="G52" s="179"/>
      <c r="H52" s="179"/>
      <c r="I52" s="179"/>
      <c r="J52" s="179"/>
      <c r="K52" s="179"/>
      <c r="L52" s="179">
        <v>0.75</v>
      </c>
      <c r="M52" s="179"/>
      <c r="N52" s="180">
        <f t="shared" si="2"/>
        <v>0.75</v>
      </c>
    </row>
    <row r="53" spans="1:14" s="166" customFormat="1" ht="15">
      <c r="A53" s="177">
        <v>33</v>
      </c>
      <c r="B53" s="107" t="s">
        <v>277</v>
      </c>
      <c r="C53" s="107" t="s">
        <v>45</v>
      </c>
      <c r="D53" s="179"/>
      <c r="E53" s="179"/>
      <c r="F53" s="179"/>
      <c r="G53" s="179"/>
      <c r="H53" s="179"/>
      <c r="I53" s="179"/>
      <c r="J53" s="179"/>
      <c r="K53" s="179"/>
      <c r="L53" s="92">
        <v>0.55</v>
      </c>
      <c r="M53" s="179"/>
      <c r="N53" s="180">
        <f t="shared" si="2"/>
        <v>0.55</v>
      </c>
    </row>
    <row r="54" spans="1:14" s="166" customFormat="1" ht="15">
      <c r="A54" s="177">
        <v>34</v>
      </c>
      <c r="B54" s="107" t="s">
        <v>274</v>
      </c>
      <c r="C54" s="107" t="s">
        <v>118</v>
      </c>
      <c r="D54" s="179"/>
      <c r="E54" s="179"/>
      <c r="F54" s="179"/>
      <c r="G54" s="179"/>
      <c r="H54" s="179"/>
      <c r="I54" s="179"/>
      <c r="J54" s="179"/>
      <c r="K54" s="179"/>
      <c r="L54" s="179">
        <v>0.55</v>
      </c>
      <c r="M54" s="179"/>
      <c r="N54" s="180">
        <f t="shared" si="2"/>
        <v>0.55</v>
      </c>
    </row>
    <row r="55" spans="1:14" s="166" customFormat="1" ht="15">
      <c r="A55" s="177">
        <v>35</v>
      </c>
      <c r="B55" s="107" t="s">
        <v>276</v>
      </c>
      <c r="C55" s="107" t="s">
        <v>35</v>
      </c>
      <c r="D55" s="179"/>
      <c r="E55" s="179"/>
      <c r="F55" s="179"/>
      <c r="G55" s="179"/>
      <c r="H55" s="179"/>
      <c r="I55" s="179"/>
      <c r="J55" s="179"/>
      <c r="K55" s="179"/>
      <c r="L55" s="179">
        <v>0.25</v>
      </c>
      <c r="M55" s="179"/>
      <c r="N55" s="180">
        <f t="shared" si="2"/>
        <v>0.25</v>
      </c>
    </row>
    <row r="56" spans="1:14" s="166" customFormat="1" ht="15">
      <c r="A56" s="163"/>
      <c r="B56" s="164"/>
      <c r="C56" s="164"/>
      <c r="D56" s="173"/>
      <c r="E56" s="173"/>
      <c r="F56" s="173"/>
      <c r="G56" s="173"/>
      <c r="H56" s="165"/>
      <c r="I56" s="173"/>
      <c r="J56" s="173"/>
      <c r="K56" s="173"/>
      <c r="L56" s="160"/>
      <c r="M56" s="173"/>
      <c r="N56" s="200"/>
    </row>
    <row r="57" spans="1:14" ht="15">
      <c r="A57" s="177"/>
      <c r="B57" s="140" t="s">
        <v>56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80"/>
    </row>
    <row r="58" spans="1:14" ht="15">
      <c r="A58" s="177">
        <v>36</v>
      </c>
      <c r="B58" s="107" t="s">
        <v>282</v>
      </c>
      <c r="C58" s="107" t="s">
        <v>149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180"/>
    </row>
    <row r="59" spans="1:14" ht="1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1"/>
    </row>
    <row r="60" spans="1:14" ht="1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1"/>
    </row>
    <row r="61" spans="1:14" ht="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1"/>
    </row>
    <row r="62" spans="1:14" ht="1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1"/>
    </row>
    <row r="63" spans="1:14" ht="1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1"/>
    </row>
    <row r="64" spans="1:14" ht="1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1"/>
    </row>
    <row r="65" spans="1:14" ht="15">
      <c r="A65" s="18"/>
      <c r="B65" s="207" t="s">
        <v>286</v>
      </c>
      <c r="C65" s="208"/>
      <c r="D65" s="208"/>
      <c r="E65" s="19"/>
      <c r="F65" s="19"/>
      <c r="G65" s="19"/>
      <c r="H65" s="19"/>
      <c r="I65" s="19"/>
      <c r="J65" s="19"/>
      <c r="K65" s="19"/>
      <c r="L65" s="19"/>
      <c r="M65" s="19"/>
      <c r="N65" s="201"/>
    </row>
    <row r="66" spans="1:14" ht="15">
      <c r="A66" s="18"/>
      <c r="B66" s="208"/>
      <c r="C66" s="208"/>
      <c r="D66" s="208"/>
      <c r="E66" s="19"/>
      <c r="F66" s="19"/>
      <c r="G66" s="158" t="s">
        <v>285</v>
      </c>
      <c r="H66" s="109"/>
      <c r="I66" s="109"/>
      <c r="J66" s="109"/>
      <c r="K66" s="19"/>
      <c r="L66" s="19"/>
      <c r="M66" s="19"/>
      <c r="N66" s="201"/>
    </row>
    <row r="67" spans="1:14" ht="15">
      <c r="A67" s="18"/>
      <c r="B67" s="208"/>
      <c r="C67" s="208"/>
      <c r="D67" s="208"/>
      <c r="E67" s="19"/>
      <c r="F67" s="19"/>
      <c r="G67" s="21" t="s">
        <v>70</v>
      </c>
      <c r="H67" s="21"/>
      <c r="I67" s="19"/>
      <c r="J67" s="19"/>
      <c r="K67" s="19"/>
      <c r="L67" s="19"/>
      <c r="M67" s="19"/>
      <c r="N67" s="201"/>
    </row>
    <row r="68" spans="1:14" ht="15">
      <c r="A68" s="18"/>
      <c r="B68" s="208"/>
      <c r="C68" s="208"/>
      <c r="D68" s="208"/>
      <c r="E68" s="19"/>
      <c r="F68" s="19"/>
      <c r="G68" s="21" t="s">
        <v>25</v>
      </c>
      <c r="H68" s="21"/>
      <c r="I68" s="19"/>
      <c r="J68" s="19"/>
      <c r="K68" s="19"/>
      <c r="L68" s="19"/>
      <c r="M68" s="19"/>
      <c r="N68" s="201"/>
    </row>
    <row r="69" spans="1:10" ht="15">
      <c r="A69" s="18"/>
      <c r="B69" s="208"/>
      <c r="C69" s="208"/>
      <c r="D69" s="208"/>
      <c r="G69" s="21" t="s">
        <v>26</v>
      </c>
      <c r="H69" s="21"/>
      <c r="I69" s="19"/>
      <c r="J69" s="19"/>
    </row>
    <row r="70" spans="1:10" ht="15">
      <c r="A70" s="18"/>
      <c r="B70" s="19"/>
      <c r="G70" s="21"/>
      <c r="H70" s="21"/>
      <c r="I70" s="19"/>
      <c r="J70" s="19"/>
    </row>
    <row r="71" spans="1:10" ht="15">
      <c r="A71" s="18"/>
      <c r="B71" s="19"/>
      <c r="G71" s="21" t="s">
        <v>27</v>
      </c>
      <c r="H71" s="21"/>
      <c r="I71" s="19"/>
      <c r="J71" s="19"/>
    </row>
    <row r="72" spans="1:2" ht="15">
      <c r="A72" s="18"/>
      <c r="B72" s="19"/>
    </row>
    <row r="73" spans="1:2" ht="15">
      <c r="A73" s="18"/>
      <c r="B73" s="19"/>
    </row>
    <row r="74" spans="1:2" ht="15">
      <c r="A74" s="18"/>
      <c r="B74" s="19"/>
    </row>
    <row r="75" spans="1:2" ht="15">
      <c r="A75" s="18"/>
      <c r="B75" s="19"/>
    </row>
    <row r="76" spans="1:2" ht="15">
      <c r="A76" s="18"/>
      <c r="B76" s="19"/>
    </row>
  </sheetData>
  <sheetProtection/>
  <mergeCells count="2">
    <mergeCell ref="D9:E9"/>
    <mergeCell ref="B65:D69"/>
  </mergeCells>
  <printOptions/>
  <pageMargins left="0.7" right="0.7" top="0.75" bottom="0.75" header="0.3" footer="0.3"/>
  <pageSetup horizontalDpi="600" verticalDpi="600" orientation="landscape" paperSize="9" scale="53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2013-09-10T11:31:08Z</dcterms:modified>
  <cp:category/>
  <cp:version/>
  <cp:contentType/>
  <cp:contentStatus/>
</cp:coreProperties>
</file>